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hlee\Desktop\2018 FOS컵\프로반교류전\"/>
    </mc:Choice>
  </mc:AlternateContent>
  <bookViews>
    <workbookView xWindow="0" yWindow="0" windowWidth="20496" windowHeight="7716" tabRatio="789" activeTab="2"/>
  </bookViews>
  <sheets>
    <sheet name="프로반_출전팀리스트" sheetId="8" r:id="rId1"/>
    <sheet name="왕중왕전_출전팀리스트" sheetId="9" r:id="rId2"/>
    <sheet name="11.4(일)최종대진표" sheetId="11" r:id="rId3"/>
    <sheet name="Sheet1" sheetId="12" r:id="rId4"/>
    <sheet name="3학년" sheetId="5" state="hidden" r:id="rId5"/>
    <sheet name="10.22_서부_1일차" sheetId="1" state="hidden" r:id="rId6"/>
    <sheet name="10.23_서부_2일차" sheetId="2" state="hidden" r:id="rId7"/>
  </sheets>
  <externalReferences>
    <externalReference r:id="rId8"/>
    <externalReference r:id="rId9"/>
  </externalReferences>
  <definedNames>
    <definedName name="_xlnm.Print_Area" localSheetId="1">왕중왕전_출전팀리스트!$E$1:$U$37</definedName>
    <definedName name="_xlnm.Print_Area" localSheetId="0">프로반_출전팀리스트!$A$1:$G$25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4" i="5" l="1"/>
  <c r="R14" i="5"/>
  <c r="S14" i="5"/>
  <c r="Q15" i="5"/>
  <c r="S15" i="5"/>
  <c r="N14" i="5"/>
  <c r="O14" i="5"/>
  <c r="N15" i="5"/>
  <c r="P15" i="5"/>
  <c r="Q12" i="5"/>
  <c r="R12" i="5"/>
  <c r="S12" i="5"/>
  <c r="Q13" i="5"/>
  <c r="S13" i="5"/>
  <c r="N12" i="5"/>
  <c r="O12" i="5"/>
  <c r="P12" i="5"/>
  <c r="N13" i="5"/>
  <c r="P13" i="5"/>
  <c r="K14" i="5"/>
  <c r="L14" i="5"/>
  <c r="M14" i="5"/>
  <c r="K15" i="5"/>
  <c r="M15" i="5"/>
  <c r="H14" i="5"/>
  <c r="I14" i="5"/>
  <c r="J14" i="5"/>
  <c r="H15" i="5"/>
  <c r="J15" i="5"/>
  <c r="K12" i="5"/>
  <c r="L12" i="5"/>
  <c r="M12" i="5"/>
  <c r="K13" i="5"/>
  <c r="M13" i="5"/>
  <c r="H12" i="5"/>
  <c r="I12" i="5"/>
  <c r="J12" i="5"/>
  <c r="H13" i="5"/>
  <c r="J13" i="5"/>
  <c r="E14" i="5"/>
  <c r="F14" i="5"/>
  <c r="G14" i="5"/>
  <c r="E15" i="5"/>
  <c r="G15" i="5"/>
  <c r="B14" i="5"/>
  <c r="C14" i="5"/>
  <c r="D14" i="5"/>
  <c r="B15" i="5"/>
  <c r="D15" i="5"/>
  <c r="E12" i="5"/>
  <c r="F12" i="5"/>
  <c r="G12" i="5"/>
  <c r="E13" i="5"/>
  <c r="G13" i="5"/>
  <c r="B12" i="5"/>
  <c r="C12" i="5"/>
  <c r="D12" i="5"/>
  <c r="B13" i="5"/>
  <c r="D13" i="5"/>
  <c r="K10" i="5"/>
  <c r="L10" i="5"/>
  <c r="M10" i="5"/>
  <c r="K11" i="5"/>
  <c r="M11" i="5"/>
  <c r="I10" i="5"/>
  <c r="J10" i="5"/>
  <c r="H11" i="5"/>
  <c r="J11" i="5"/>
  <c r="E10" i="5"/>
  <c r="F10" i="5"/>
  <c r="G10" i="5"/>
  <c r="E11" i="5"/>
  <c r="G11" i="5"/>
  <c r="B10" i="5"/>
  <c r="C10" i="5"/>
  <c r="D10" i="5"/>
  <c r="B11" i="5"/>
  <c r="D11" i="5"/>
  <c r="R10" i="5"/>
  <c r="S10" i="5"/>
  <c r="Q11" i="5"/>
  <c r="S11" i="5"/>
  <c r="N10" i="5"/>
  <c r="O10" i="5"/>
  <c r="P10" i="5"/>
  <c r="N11" i="5"/>
  <c r="P11" i="5"/>
  <c r="Q8" i="5"/>
  <c r="R8" i="5"/>
  <c r="S8" i="5"/>
  <c r="Q9" i="5"/>
  <c r="S9" i="5"/>
  <c r="N8" i="5"/>
  <c r="O8" i="5"/>
  <c r="P8" i="5"/>
  <c r="N9" i="5"/>
  <c r="P9" i="5"/>
  <c r="E8" i="5"/>
  <c r="F8" i="5"/>
  <c r="G8" i="5"/>
  <c r="E9" i="5"/>
  <c r="G9" i="5"/>
  <c r="B8" i="5"/>
  <c r="C8" i="5"/>
  <c r="D8" i="5"/>
  <c r="B9" i="5"/>
  <c r="D9" i="5"/>
  <c r="K8" i="5"/>
  <c r="L8" i="5"/>
  <c r="K9" i="5"/>
  <c r="M9" i="5"/>
  <c r="H8" i="5"/>
  <c r="I8" i="5"/>
  <c r="J8" i="5"/>
  <c r="H9" i="5"/>
  <c r="J9" i="5"/>
  <c r="Q6" i="5"/>
  <c r="R6" i="5"/>
  <c r="S6" i="5"/>
  <c r="Q7" i="5"/>
  <c r="S7" i="5"/>
  <c r="N6" i="5"/>
  <c r="O6" i="5"/>
  <c r="P6" i="5"/>
  <c r="N7" i="5"/>
  <c r="P7" i="5"/>
  <c r="N4" i="5"/>
  <c r="O4" i="5"/>
  <c r="Q4" i="5"/>
  <c r="R4" i="5"/>
  <c r="S4" i="5"/>
  <c r="N5" i="5"/>
  <c r="P5" i="5"/>
  <c r="Q5" i="5"/>
  <c r="S5" i="5"/>
  <c r="H6" i="5"/>
  <c r="I6" i="5"/>
  <c r="J6" i="5"/>
  <c r="K6" i="5"/>
  <c r="L6" i="5"/>
  <c r="M6" i="5"/>
  <c r="H7" i="5"/>
  <c r="J7" i="5"/>
  <c r="K7" i="5"/>
  <c r="M7" i="5"/>
  <c r="B6" i="5"/>
  <c r="C6" i="5"/>
  <c r="D6" i="5"/>
  <c r="E6" i="5"/>
  <c r="F6" i="5"/>
  <c r="G6" i="5"/>
  <c r="B7" i="5"/>
  <c r="D7" i="5"/>
  <c r="E7" i="5"/>
  <c r="G7" i="5"/>
  <c r="K4" i="5"/>
  <c r="L4" i="5"/>
  <c r="M4" i="5"/>
  <c r="K5" i="5"/>
  <c r="M5" i="5"/>
  <c r="H4" i="5"/>
  <c r="I4" i="5"/>
  <c r="H5" i="5"/>
  <c r="J5" i="5"/>
  <c r="E4" i="5"/>
  <c r="F4" i="5"/>
  <c r="G4" i="5"/>
  <c r="E5" i="5"/>
  <c r="G5" i="5"/>
  <c r="B4" i="5"/>
  <c r="C4" i="5"/>
  <c r="D4" i="5"/>
  <c r="B5" i="5"/>
  <c r="D5" i="5"/>
  <c r="N2" i="5"/>
  <c r="O2" i="5"/>
  <c r="Q2" i="5"/>
  <c r="R2" i="5"/>
  <c r="S2" i="5"/>
  <c r="N3" i="5"/>
  <c r="P3" i="5"/>
  <c r="Q3" i="5"/>
  <c r="S3" i="5"/>
  <c r="H2" i="5"/>
  <c r="I2" i="5"/>
  <c r="J2" i="5"/>
  <c r="K2" i="5"/>
  <c r="L2" i="5"/>
  <c r="M2" i="5"/>
  <c r="H3" i="5"/>
  <c r="J3" i="5"/>
  <c r="K3" i="5"/>
  <c r="M3" i="5"/>
  <c r="B2" i="5"/>
  <c r="C2" i="5"/>
  <c r="D2" i="5"/>
  <c r="E2" i="5"/>
  <c r="F2" i="5"/>
  <c r="G2" i="5"/>
  <c r="B3" i="5"/>
  <c r="D3" i="5"/>
  <c r="E3" i="5"/>
  <c r="G3" i="5"/>
  <c r="M13" i="2" l="1"/>
  <c r="F8" i="2"/>
  <c r="H5" i="2"/>
  <c r="K6" i="2"/>
  <c r="T6" i="2"/>
  <c r="O5" i="2"/>
  <c r="H7" i="2"/>
  <c r="I8" i="2"/>
  <c r="L8" i="2"/>
  <c r="H10" i="2"/>
  <c r="H9" i="2"/>
  <c r="D9" i="2"/>
  <c r="T8" i="2"/>
  <c r="O7" i="2"/>
  <c r="I12" i="2"/>
  <c r="N12" i="2"/>
  <c r="E12" i="2"/>
  <c r="C11" i="2"/>
  <c r="Q11" i="2"/>
  <c r="R12" i="2"/>
  <c r="Q14" i="2"/>
  <c r="O13" i="2"/>
  <c r="S13" i="2"/>
  <c r="D13" i="2"/>
  <c r="H13" i="2"/>
  <c r="I14" i="2"/>
  <c r="L14" i="2"/>
  <c r="E16" i="2"/>
  <c r="C15" i="2"/>
  <c r="G15" i="2"/>
  <c r="E3" i="2"/>
  <c r="F4" i="2"/>
  <c r="K16" i="2"/>
  <c r="I15" i="2"/>
  <c r="M15" i="2"/>
  <c r="K3" i="2"/>
  <c r="L4" i="2"/>
  <c r="Q16" i="2"/>
  <c r="O15" i="2"/>
  <c r="S15" i="2"/>
  <c r="P3" i="2"/>
  <c r="T3" i="2"/>
  <c r="F6" i="2"/>
  <c r="G5" i="2"/>
  <c r="C5" i="2"/>
  <c r="I6" i="2"/>
  <c r="K5" i="2"/>
  <c r="R6" i="2"/>
  <c r="S5" i="2"/>
  <c r="E8" i="2"/>
  <c r="C7" i="2"/>
  <c r="G7" i="2"/>
  <c r="J7" i="2"/>
  <c r="N7" i="2"/>
  <c r="F10" i="2"/>
  <c r="G9" i="2"/>
  <c r="C9" i="2"/>
  <c r="I10" i="2"/>
  <c r="K9" i="2"/>
  <c r="R8" i="2"/>
  <c r="S7" i="2"/>
  <c r="Q10" i="2"/>
  <c r="O9" i="2"/>
  <c r="S9" i="2"/>
  <c r="C12" i="2"/>
  <c r="H12" i="2"/>
  <c r="F11" i="2"/>
  <c r="P11" i="2"/>
  <c r="T11" i="2"/>
  <c r="O14" i="2"/>
  <c r="T14" i="2"/>
  <c r="E14" i="2"/>
  <c r="C13" i="2"/>
  <c r="G13" i="2"/>
  <c r="K13" i="2"/>
  <c r="N13" i="2"/>
  <c r="C16" i="2"/>
  <c r="H16" i="2"/>
  <c r="F15" i="2"/>
  <c r="D3" i="2"/>
  <c r="H3" i="2"/>
  <c r="I16" i="2"/>
  <c r="N16" i="2"/>
  <c r="L15" i="2"/>
  <c r="J3" i="2"/>
  <c r="N3" i="2"/>
  <c r="O16" i="2"/>
  <c r="T16" i="2"/>
  <c r="R15" i="2"/>
  <c r="O3" i="2"/>
  <c r="L12" i="2"/>
  <c r="S3" i="2"/>
  <c r="E4" i="2"/>
  <c r="K15" i="2"/>
  <c r="L16" i="2"/>
  <c r="K4" i="2"/>
  <c r="I3" i="2"/>
  <c r="M3" i="2"/>
  <c r="Q15" i="2"/>
  <c r="Q4" i="2"/>
  <c r="T4" i="2"/>
  <c r="R3" i="2"/>
  <c r="K11" i="2"/>
  <c r="G3" i="2"/>
  <c r="H6" i="2"/>
  <c r="D5" i="2"/>
  <c r="L5" i="2"/>
  <c r="T5" i="2"/>
  <c r="D7" i="2"/>
  <c r="K10" i="2"/>
  <c r="L9" i="2"/>
  <c r="T7" i="2"/>
  <c r="P9" i="2"/>
  <c r="T9" i="2"/>
  <c r="E6" i="2"/>
  <c r="F5" i="2"/>
  <c r="N6" i="2"/>
  <c r="N5" i="2"/>
  <c r="J5" i="2"/>
  <c r="Q6" i="2"/>
  <c r="R5" i="2"/>
  <c r="C8" i="2"/>
  <c r="H8" i="2"/>
  <c r="F7" i="2"/>
  <c r="I7" i="2"/>
  <c r="M7" i="2"/>
  <c r="E10" i="2"/>
  <c r="F9" i="2"/>
  <c r="N10" i="2"/>
  <c r="N9" i="2"/>
  <c r="J9" i="2"/>
  <c r="Q8" i="2"/>
  <c r="R7" i="2"/>
  <c r="O10" i="2"/>
  <c r="T10" i="2"/>
  <c r="R9" i="2"/>
  <c r="J11" i="2"/>
  <c r="M11" i="2"/>
  <c r="E11" i="2"/>
  <c r="F12" i="2"/>
  <c r="Q12" i="2"/>
  <c r="O11" i="2"/>
  <c r="S11" i="2"/>
  <c r="Q13" i="2"/>
  <c r="R14" i="2"/>
  <c r="C14" i="2"/>
  <c r="H14" i="2"/>
  <c r="F13" i="2"/>
  <c r="J13" i="2"/>
  <c r="E15" i="2"/>
  <c r="F16" i="2"/>
  <c r="C6" i="2"/>
  <c r="E5" i="2"/>
  <c r="L6" i="2"/>
  <c r="M5" i="2"/>
  <c r="I5" i="2"/>
  <c r="O6" i="2"/>
  <c r="P5" i="2"/>
  <c r="E7" i="2"/>
  <c r="K8" i="2"/>
  <c r="N8" i="2"/>
  <c r="L7" i="2"/>
  <c r="C10" i="2"/>
  <c r="E9" i="2"/>
  <c r="L10" i="2"/>
  <c r="M9" i="2"/>
  <c r="I9" i="2"/>
  <c r="O8" i="2"/>
  <c r="P7" i="2"/>
  <c r="Q9" i="2"/>
  <c r="R10" i="2"/>
  <c r="K12" i="2"/>
  <c r="I11" i="2"/>
  <c r="L11" i="2"/>
  <c r="D11" i="2"/>
  <c r="H11" i="2"/>
  <c r="O12" i="2"/>
  <c r="T12" i="2"/>
  <c r="R11" i="2"/>
  <c r="P13" i="2"/>
  <c r="T13" i="2"/>
  <c r="E13" i="2"/>
  <c r="F14" i="2"/>
  <c r="K14" i="2"/>
  <c r="N14" i="2"/>
  <c r="L13" i="2"/>
  <c r="D15" i="2"/>
  <c r="H15" i="2"/>
  <c r="C4" i="2"/>
  <c r="H4" i="2"/>
  <c r="F3" i="2"/>
  <c r="J15" i="2"/>
  <c r="N15" i="2"/>
  <c r="I4" i="2"/>
  <c r="N4" i="2"/>
  <c r="L3" i="2"/>
  <c r="P15" i="2"/>
  <c r="T15" i="2"/>
  <c r="O4" i="2"/>
  <c r="R4" i="2"/>
  <c r="R16" i="2"/>
  <c r="G11" i="2"/>
  <c r="C3" i="2"/>
  <c r="T13" i="1"/>
  <c r="T14" i="1"/>
  <c r="R13" i="1"/>
  <c r="R14" i="1"/>
  <c r="Q13" i="1"/>
  <c r="Q14" i="1"/>
  <c r="O13" i="1"/>
  <c r="O14" i="1"/>
  <c r="N13" i="1"/>
  <c r="N14" i="1"/>
  <c r="L13" i="1"/>
  <c r="L14" i="1"/>
  <c r="K13" i="1"/>
  <c r="K14" i="1"/>
  <c r="I13" i="1"/>
  <c r="I14" i="1"/>
  <c r="H13" i="1"/>
  <c r="H14" i="1"/>
  <c r="F13" i="1"/>
  <c r="F14" i="1"/>
  <c r="E13" i="1"/>
  <c r="E14" i="1"/>
  <c r="C13" i="1"/>
  <c r="C14" i="1"/>
  <c r="Z13" i="1"/>
  <c r="Z14" i="1"/>
  <c r="X13" i="1"/>
  <c r="X14" i="1"/>
  <c r="W13" i="1"/>
  <c r="W14" i="1"/>
  <c r="U13" i="1"/>
  <c r="U14" i="1"/>
  <c r="T11" i="1"/>
  <c r="T12" i="1"/>
  <c r="R11" i="1"/>
  <c r="R12" i="1"/>
  <c r="Q11" i="1"/>
  <c r="Q12" i="1"/>
  <c r="O11" i="1"/>
  <c r="O12" i="1"/>
  <c r="N11" i="1"/>
  <c r="N12" i="1"/>
  <c r="L11" i="1"/>
  <c r="L12" i="1"/>
  <c r="K11" i="1"/>
  <c r="K12" i="1"/>
  <c r="I11" i="1"/>
  <c r="I12" i="1"/>
  <c r="H11" i="1"/>
  <c r="H12" i="1"/>
  <c r="F11" i="1"/>
  <c r="F12" i="1"/>
  <c r="E11" i="1"/>
  <c r="E12" i="1"/>
  <c r="C11" i="1"/>
  <c r="C12" i="1"/>
  <c r="Z11" i="1"/>
  <c r="Z12" i="1"/>
  <c r="X11" i="1"/>
  <c r="X12" i="1"/>
  <c r="W11" i="1"/>
  <c r="W12" i="1"/>
  <c r="U11" i="1"/>
  <c r="U12" i="1"/>
  <c r="Z9" i="1"/>
  <c r="Z10" i="1"/>
  <c r="X9" i="1"/>
  <c r="X10" i="1"/>
  <c r="W9" i="1"/>
  <c r="W10" i="1"/>
  <c r="U9" i="1"/>
  <c r="U10" i="1"/>
  <c r="T9" i="1"/>
  <c r="T10" i="1"/>
  <c r="R9" i="1"/>
  <c r="R10" i="1"/>
  <c r="Q9" i="1"/>
  <c r="Q10" i="1"/>
  <c r="O9" i="1"/>
  <c r="O10" i="1"/>
  <c r="N9" i="1"/>
  <c r="N10" i="1"/>
  <c r="L9" i="1"/>
  <c r="L10" i="1"/>
  <c r="K9" i="1"/>
  <c r="K10" i="1"/>
  <c r="I9" i="1"/>
  <c r="I10" i="1"/>
  <c r="H9" i="1"/>
  <c r="H10" i="1"/>
  <c r="F9" i="1"/>
  <c r="F10" i="1"/>
  <c r="E9" i="1"/>
  <c r="E10" i="1"/>
  <c r="C9" i="1"/>
  <c r="C10" i="1"/>
  <c r="H7" i="1"/>
  <c r="H8" i="1"/>
  <c r="F7" i="1"/>
  <c r="F8" i="1"/>
  <c r="E7" i="1"/>
  <c r="E8" i="1"/>
  <c r="C7" i="1"/>
  <c r="C8" i="1"/>
  <c r="N7" i="1"/>
  <c r="N8" i="1"/>
  <c r="L7" i="1"/>
  <c r="L8" i="1"/>
  <c r="K7" i="1"/>
  <c r="K8" i="1"/>
  <c r="I7" i="1"/>
  <c r="I8" i="1"/>
  <c r="Z7" i="1"/>
  <c r="Z8" i="1"/>
  <c r="X7" i="1"/>
  <c r="X8" i="1"/>
  <c r="W7" i="1"/>
  <c r="W8" i="1"/>
  <c r="U7" i="1"/>
  <c r="U8" i="1"/>
  <c r="T7" i="1"/>
  <c r="T8" i="1"/>
  <c r="R7" i="1"/>
  <c r="R8" i="1"/>
  <c r="Q7" i="1"/>
  <c r="Q8" i="1"/>
  <c r="O7" i="1"/>
  <c r="O8" i="1"/>
  <c r="T5" i="1"/>
  <c r="T6" i="1"/>
  <c r="R5" i="1"/>
  <c r="R6" i="1"/>
  <c r="Q5" i="1"/>
  <c r="Q6" i="1"/>
  <c r="O5" i="1"/>
  <c r="O6" i="1"/>
  <c r="N5" i="1"/>
  <c r="N6" i="1"/>
  <c r="L5" i="1"/>
  <c r="L6" i="1"/>
  <c r="K5" i="1"/>
  <c r="K6" i="1"/>
  <c r="I5" i="1"/>
  <c r="I6" i="1"/>
  <c r="H5" i="1"/>
  <c r="H6" i="1"/>
  <c r="F5" i="1"/>
  <c r="F6" i="1"/>
  <c r="E5" i="1"/>
  <c r="E6" i="1"/>
  <c r="C5" i="1"/>
  <c r="C6" i="1"/>
  <c r="Z5" i="1"/>
  <c r="Z6" i="1"/>
  <c r="X5" i="1"/>
  <c r="X6" i="1"/>
  <c r="W5" i="1"/>
  <c r="W6" i="1"/>
  <c r="U5" i="1"/>
  <c r="U6" i="1"/>
  <c r="Z3" i="1"/>
  <c r="Z4" i="1"/>
  <c r="X3" i="1"/>
  <c r="X4" i="1"/>
  <c r="W3" i="1"/>
  <c r="W4" i="1"/>
  <c r="U3" i="1"/>
  <c r="U4" i="1"/>
  <c r="T3" i="1"/>
  <c r="T4" i="1"/>
  <c r="R3" i="1"/>
  <c r="R4" i="1"/>
  <c r="Q3" i="1"/>
  <c r="Q4" i="1"/>
  <c r="O3" i="1"/>
  <c r="O4" i="1"/>
  <c r="N3" i="1"/>
  <c r="N4" i="1"/>
  <c r="L3" i="1"/>
  <c r="L4" i="1"/>
  <c r="K3" i="1"/>
  <c r="K4" i="1"/>
  <c r="I3" i="1"/>
  <c r="I4" i="1"/>
  <c r="H3" i="1"/>
  <c r="H4" i="1"/>
  <c r="F3" i="1"/>
  <c r="F4" i="1"/>
  <c r="E3" i="1"/>
  <c r="E4" i="1"/>
  <c r="C3" i="1"/>
  <c r="C4" i="1"/>
  <c r="N17" i="1" l="1"/>
  <c r="N18" i="1"/>
  <c r="L17" i="1"/>
  <c r="L18" i="1"/>
  <c r="K17" i="1"/>
  <c r="K18" i="1"/>
  <c r="I17" i="1"/>
  <c r="I18" i="1"/>
  <c r="C17" i="1"/>
  <c r="E17" i="1"/>
  <c r="F17" i="1"/>
  <c r="H17" i="1"/>
  <c r="C18" i="1"/>
  <c r="E18" i="1"/>
  <c r="F18" i="1"/>
  <c r="H18" i="1"/>
  <c r="C19" i="1"/>
  <c r="E19" i="1"/>
  <c r="F19" i="1"/>
  <c r="H19" i="1"/>
  <c r="I19" i="1"/>
  <c r="K19" i="1"/>
  <c r="L19" i="1"/>
  <c r="N19" i="1"/>
  <c r="C20" i="1"/>
  <c r="E20" i="1"/>
  <c r="F20" i="1"/>
  <c r="H20" i="1"/>
  <c r="I20" i="1"/>
  <c r="K20" i="1"/>
  <c r="L20" i="1"/>
  <c r="N20" i="1"/>
  <c r="C21" i="1"/>
  <c r="E21" i="1"/>
  <c r="F21" i="1"/>
  <c r="H21" i="1"/>
  <c r="C22" i="1"/>
  <c r="E22" i="1"/>
  <c r="F22" i="1"/>
  <c r="H22" i="1"/>
  <c r="O19" i="1"/>
  <c r="Q19" i="1"/>
  <c r="R19" i="1"/>
  <c r="T19" i="1"/>
  <c r="O20" i="1"/>
  <c r="Q20" i="1"/>
  <c r="R20" i="1"/>
  <c r="T20" i="1"/>
  <c r="O21" i="1"/>
  <c r="Q21" i="1"/>
  <c r="R21" i="1"/>
  <c r="T21" i="1"/>
  <c r="O22" i="1"/>
  <c r="Q22" i="1"/>
  <c r="R22" i="1"/>
  <c r="T22" i="1"/>
  <c r="I21" i="1"/>
  <c r="K21" i="1"/>
  <c r="L21" i="1"/>
  <c r="N21" i="1"/>
  <c r="I22" i="1"/>
  <c r="K22" i="1"/>
  <c r="L22" i="1"/>
  <c r="N22" i="1"/>
  <c r="I23" i="1"/>
  <c r="K23" i="1"/>
  <c r="L23" i="1"/>
  <c r="N23" i="1"/>
  <c r="I24" i="1"/>
  <c r="K24" i="1"/>
  <c r="L24" i="1"/>
  <c r="N24" i="1"/>
  <c r="C23" i="1"/>
  <c r="E23" i="1"/>
  <c r="F23" i="1"/>
  <c r="H23" i="1"/>
  <c r="C24" i="1"/>
  <c r="E24" i="1"/>
  <c r="F24" i="1"/>
  <c r="H24" i="1"/>
  <c r="O23" i="1"/>
  <c r="Q23" i="1"/>
  <c r="R23" i="1"/>
  <c r="T23" i="1"/>
  <c r="O24" i="1"/>
  <c r="Q24" i="1"/>
  <c r="R24" i="1"/>
  <c r="T24" i="1"/>
  <c r="O25" i="1"/>
  <c r="Q25" i="1"/>
  <c r="R25" i="1"/>
  <c r="T25" i="1"/>
  <c r="O26" i="1"/>
  <c r="Q26" i="1"/>
  <c r="R26" i="1"/>
  <c r="T26" i="1"/>
  <c r="I25" i="1"/>
  <c r="K25" i="1"/>
  <c r="L25" i="1"/>
  <c r="N25" i="1"/>
  <c r="I26" i="1"/>
  <c r="K26" i="1"/>
  <c r="L26" i="1"/>
  <c r="N26" i="1"/>
  <c r="C25" i="1"/>
  <c r="E25" i="1"/>
  <c r="F25" i="1"/>
  <c r="H25" i="1"/>
  <c r="C26" i="1"/>
  <c r="E26" i="1"/>
  <c r="F26" i="1"/>
  <c r="H26" i="1"/>
  <c r="T29" i="1"/>
  <c r="T30" i="1"/>
  <c r="R29" i="1"/>
  <c r="R30" i="1"/>
  <c r="Q29" i="1"/>
  <c r="Q30" i="1"/>
  <c r="O29" i="1"/>
  <c r="O30" i="1"/>
  <c r="N29" i="1"/>
  <c r="N30" i="1"/>
  <c r="L29" i="1"/>
  <c r="L30" i="1"/>
  <c r="K29" i="1"/>
  <c r="K30" i="1"/>
  <c r="I29" i="1"/>
  <c r="I30" i="1"/>
  <c r="H29" i="1"/>
  <c r="H30" i="1"/>
  <c r="F29" i="1"/>
  <c r="F30" i="1"/>
  <c r="E29" i="1"/>
  <c r="E30" i="1"/>
  <c r="C29" i="1"/>
  <c r="C30" i="1"/>
  <c r="N27" i="1"/>
  <c r="N28" i="1"/>
  <c r="L27" i="1"/>
  <c r="L28" i="1"/>
  <c r="K27" i="1"/>
  <c r="K28" i="1"/>
  <c r="I27" i="1"/>
  <c r="I28" i="1"/>
  <c r="H27" i="1"/>
  <c r="H28" i="1"/>
  <c r="F27" i="1"/>
  <c r="F28" i="1"/>
  <c r="E27" i="1"/>
  <c r="E28" i="1"/>
  <c r="C27" i="1"/>
  <c r="C28" i="1"/>
  <c r="T27" i="1"/>
  <c r="T28" i="1"/>
  <c r="R27" i="1"/>
  <c r="R28" i="1"/>
  <c r="Q27" i="1"/>
  <c r="Q28" i="1"/>
  <c r="O27" i="1"/>
  <c r="O28" i="1"/>
  <c r="T17" i="1"/>
  <c r="T18" i="1"/>
  <c r="R17" i="1"/>
  <c r="R18" i="1"/>
  <c r="Q17" i="1"/>
  <c r="Q18" i="1"/>
  <c r="O17" i="1"/>
  <c r="O18" i="1"/>
  <c r="E56" i="2" l="1"/>
  <c r="D56" i="2"/>
  <c r="C56" i="2"/>
  <c r="H54" i="2"/>
  <c r="G54" i="2"/>
  <c r="F54" i="2"/>
  <c r="E54" i="2"/>
  <c r="D54" i="2"/>
  <c r="C54" i="2"/>
  <c r="N52" i="2"/>
  <c r="M52" i="2"/>
  <c r="L52" i="2"/>
  <c r="K52" i="2"/>
  <c r="J52" i="2"/>
  <c r="I52" i="2"/>
  <c r="H52" i="2"/>
  <c r="G52" i="2"/>
  <c r="F52" i="2"/>
  <c r="E52" i="2"/>
  <c r="D52" i="2"/>
  <c r="C52" i="2"/>
  <c r="N51" i="2"/>
  <c r="K51" i="2"/>
  <c r="I51" i="2"/>
  <c r="H51" i="2"/>
  <c r="F51" i="2"/>
  <c r="E51" i="2"/>
  <c r="C51" i="2"/>
  <c r="N50" i="2"/>
  <c r="M50" i="2"/>
  <c r="L50" i="2"/>
  <c r="K50" i="2"/>
  <c r="J50" i="2"/>
  <c r="I50" i="2"/>
  <c r="H50" i="2"/>
  <c r="G50" i="2"/>
  <c r="F50" i="2"/>
  <c r="E50" i="2"/>
  <c r="D50" i="2"/>
  <c r="C50" i="2"/>
  <c r="N49" i="2"/>
  <c r="L49" i="2"/>
  <c r="K49" i="2"/>
  <c r="I49" i="2"/>
  <c r="H49" i="2"/>
  <c r="F49" i="2"/>
  <c r="E49" i="2"/>
  <c r="C49" i="2"/>
  <c r="N48" i="2"/>
  <c r="M48" i="2"/>
  <c r="L48" i="2"/>
  <c r="K48" i="2"/>
  <c r="J48" i="2"/>
  <c r="I48" i="2"/>
  <c r="H48" i="2"/>
  <c r="G48" i="2"/>
  <c r="F48" i="2"/>
  <c r="E48" i="2"/>
  <c r="D48" i="2"/>
  <c r="C48" i="2"/>
  <c r="N47" i="2"/>
  <c r="L47" i="2"/>
  <c r="K47" i="2"/>
  <c r="I47" i="2"/>
  <c r="H47" i="2"/>
  <c r="F47" i="2"/>
  <c r="E47" i="2"/>
  <c r="C47" i="2"/>
  <c r="N46" i="2"/>
  <c r="M46" i="2"/>
  <c r="L46" i="2"/>
  <c r="K46" i="2"/>
  <c r="J46" i="2"/>
  <c r="I46" i="2"/>
  <c r="H46" i="2"/>
  <c r="G46" i="2"/>
  <c r="F46" i="2"/>
  <c r="E46" i="2"/>
  <c r="D46" i="2"/>
  <c r="C46" i="2"/>
  <c r="L45" i="2"/>
  <c r="K45" i="2"/>
  <c r="I45" i="2"/>
  <c r="H45" i="2"/>
  <c r="F45" i="2"/>
  <c r="E45" i="2"/>
  <c r="C45" i="2"/>
  <c r="N44" i="2"/>
  <c r="M44" i="2"/>
  <c r="L44" i="2"/>
  <c r="K44" i="2"/>
  <c r="J44" i="2"/>
  <c r="I44" i="2"/>
  <c r="H44" i="2"/>
  <c r="G44" i="2"/>
  <c r="F44" i="2"/>
  <c r="E44" i="2"/>
  <c r="D44" i="2"/>
  <c r="C44" i="2"/>
  <c r="L43" i="2"/>
  <c r="K43" i="2"/>
  <c r="I43" i="2"/>
  <c r="H43" i="2"/>
  <c r="F43" i="2"/>
  <c r="E43" i="2"/>
  <c r="C43" i="2"/>
  <c r="N42" i="2"/>
  <c r="M42" i="2"/>
  <c r="L42" i="2"/>
  <c r="K42" i="2"/>
  <c r="J42" i="2"/>
  <c r="I42" i="2"/>
  <c r="H42" i="2"/>
  <c r="G42" i="2"/>
  <c r="F42" i="2"/>
  <c r="E42" i="2"/>
  <c r="D42" i="2"/>
  <c r="C42" i="2"/>
  <c r="N41" i="2"/>
  <c r="L41" i="2"/>
  <c r="K41" i="2"/>
  <c r="I41" i="2"/>
  <c r="H41" i="2"/>
  <c r="F41" i="2"/>
  <c r="E41" i="2"/>
  <c r="C41" i="2"/>
  <c r="B41" i="2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N40" i="2"/>
  <c r="M40" i="2"/>
  <c r="L40" i="2"/>
  <c r="K40" i="2"/>
  <c r="J40" i="2"/>
  <c r="I40" i="2"/>
  <c r="H40" i="2"/>
  <c r="G40" i="2"/>
  <c r="F40" i="2"/>
  <c r="E40" i="2"/>
  <c r="D40" i="2"/>
  <c r="C40" i="2"/>
  <c r="K35" i="2"/>
  <c r="J35" i="2"/>
  <c r="I35" i="2"/>
  <c r="D35" i="2"/>
  <c r="Q33" i="2"/>
  <c r="P33" i="2"/>
  <c r="O33" i="2"/>
  <c r="M33" i="2"/>
  <c r="L33" i="2"/>
  <c r="H33" i="2"/>
  <c r="G33" i="2"/>
  <c r="F33" i="2"/>
  <c r="E33" i="2"/>
  <c r="D33" i="2"/>
  <c r="C33" i="2"/>
  <c r="T32" i="2"/>
  <c r="R32" i="2"/>
  <c r="Q32" i="2"/>
  <c r="O32" i="2"/>
  <c r="N32" i="2"/>
  <c r="L32" i="2"/>
  <c r="K32" i="2"/>
  <c r="I32" i="2"/>
  <c r="H32" i="2"/>
  <c r="F32" i="2"/>
  <c r="E32" i="2"/>
  <c r="C32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T30" i="2"/>
  <c r="R30" i="2"/>
  <c r="Q30" i="2"/>
  <c r="O30" i="2"/>
  <c r="N30" i="2"/>
  <c r="L30" i="2"/>
  <c r="K30" i="2"/>
  <c r="I30" i="2"/>
  <c r="H30" i="2"/>
  <c r="F30" i="2"/>
  <c r="E30" i="2"/>
  <c r="C30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T28" i="2"/>
  <c r="R28" i="2"/>
  <c r="Q28" i="2"/>
  <c r="O28" i="2"/>
  <c r="N28" i="2"/>
  <c r="L28" i="2"/>
  <c r="K28" i="2"/>
  <c r="I28" i="2"/>
  <c r="H28" i="2"/>
  <c r="F28" i="2"/>
  <c r="E28" i="2"/>
  <c r="C28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T26" i="2"/>
  <c r="R26" i="2"/>
  <c r="Q26" i="2"/>
  <c r="O26" i="2"/>
  <c r="N26" i="2"/>
  <c r="L26" i="2"/>
  <c r="K26" i="2"/>
  <c r="I26" i="2"/>
  <c r="H26" i="2"/>
  <c r="F26" i="2"/>
  <c r="E26" i="2"/>
  <c r="C26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T24" i="2"/>
  <c r="R24" i="2"/>
  <c r="Q24" i="2"/>
  <c r="O24" i="2"/>
  <c r="N24" i="2"/>
  <c r="L24" i="2"/>
  <c r="K24" i="2"/>
  <c r="I24" i="2"/>
  <c r="H24" i="2"/>
  <c r="F24" i="2"/>
  <c r="E24" i="2"/>
  <c r="C24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T22" i="2"/>
  <c r="R22" i="2"/>
  <c r="Q22" i="2"/>
  <c r="O22" i="2"/>
  <c r="N22" i="2"/>
  <c r="L22" i="2"/>
  <c r="T21" i="2"/>
  <c r="S21" i="2"/>
  <c r="R21" i="2"/>
  <c r="Q21" i="2"/>
  <c r="P21" i="2"/>
  <c r="O21" i="2"/>
  <c r="N21" i="2"/>
  <c r="M21" i="2"/>
  <c r="L21" i="2"/>
  <c r="E21" i="2"/>
  <c r="D21" i="2"/>
  <c r="C21" i="2"/>
  <c r="H19" i="2"/>
  <c r="G19" i="2"/>
  <c r="F19" i="2"/>
  <c r="E19" i="2"/>
  <c r="D19" i="2"/>
  <c r="C19" i="2"/>
  <c r="N17" i="2"/>
  <c r="M17" i="2"/>
  <c r="L17" i="2"/>
  <c r="K17" i="2"/>
  <c r="J17" i="2"/>
  <c r="I17" i="2"/>
  <c r="H17" i="2"/>
  <c r="G17" i="2"/>
  <c r="F17" i="2"/>
  <c r="E17" i="2"/>
  <c r="D17" i="2"/>
  <c r="C17" i="2"/>
  <c r="B4" i="2"/>
  <c r="I57" i="1"/>
  <c r="J57" i="1"/>
  <c r="K57" i="1"/>
  <c r="C57" i="1"/>
  <c r="D57" i="1"/>
  <c r="E57" i="1"/>
  <c r="C55" i="1"/>
  <c r="D55" i="1"/>
  <c r="E55" i="1"/>
  <c r="F55" i="1"/>
  <c r="G55" i="1"/>
  <c r="H55" i="1"/>
  <c r="I55" i="1"/>
  <c r="J55" i="1"/>
  <c r="K55" i="1"/>
  <c r="L55" i="1"/>
  <c r="M55" i="1"/>
  <c r="N55" i="1"/>
  <c r="O53" i="1"/>
  <c r="P53" i="1"/>
  <c r="Q53" i="1"/>
  <c r="R53" i="1"/>
  <c r="S53" i="1"/>
  <c r="T53" i="1"/>
  <c r="U53" i="1"/>
  <c r="V53" i="1"/>
  <c r="W53" i="1"/>
  <c r="X53" i="1"/>
  <c r="Y53" i="1"/>
  <c r="Z53" i="1"/>
  <c r="C53" i="1"/>
  <c r="D53" i="1"/>
  <c r="E53" i="1"/>
  <c r="F53" i="1"/>
  <c r="G53" i="1"/>
  <c r="H53" i="1"/>
  <c r="I53" i="1"/>
  <c r="J53" i="1"/>
  <c r="K53" i="1"/>
  <c r="L53" i="1"/>
  <c r="M53" i="1"/>
  <c r="N53" i="1"/>
  <c r="F37" i="1"/>
  <c r="J37" i="1"/>
  <c r="N37" i="1"/>
  <c r="R37" i="1"/>
  <c r="E38" i="1"/>
  <c r="K38" i="1"/>
  <c r="Q38" i="1"/>
  <c r="D39" i="1"/>
  <c r="H39" i="1"/>
  <c r="L39" i="1"/>
  <c r="P39" i="1"/>
  <c r="T39" i="1"/>
  <c r="H40" i="1"/>
  <c r="N40" i="1"/>
  <c r="T40" i="1"/>
  <c r="F41" i="1"/>
  <c r="J41" i="1"/>
  <c r="N41" i="1"/>
  <c r="R41" i="1"/>
  <c r="V41" i="1"/>
  <c r="Z41" i="1"/>
  <c r="H42" i="1"/>
  <c r="L42" i="1"/>
  <c r="T42" i="1"/>
  <c r="X42" i="1"/>
  <c r="E43" i="1"/>
  <c r="F43" i="1"/>
  <c r="I43" i="1"/>
  <c r="J43" i="1"/>
  <c r="M43" i="1"/>
  <c r="N43" i="1"/>
  <c r="Q43" i="1"/>
  <c r="R43" i="1"/>
  <c r="U43" i="1"/>
  <c r="V43" i="1"/>
  <c r="Y43" i="1"/>
  <c r="N44" i="1"/>
  <c r="Z44" i="1"/>
  <c r="E45" i="1"/>
  <c r="F45" i="1"/>
  <c r="I45" i="1"/>
  <c r="M45" i="1"/>
  <c r="N45" i="1"/>
  <c r="Q45" i="1"/>
  <c r="U45" i="1"/>
  <c r="V45" i="1"/>
  <c r="Y45" i="1"/>
  <c r="F46" i="1"/>
  <c r="H46" i="1"/>
  <c r="N46" i="1"/>
  <c r="R46" i="1"/>
  <c r="Z46" i="1"/>
  <c r="R47" i="1"/>
  <c r="V47" i="1"/>
  <c r="Z47" i="1"/>
  <c r="F48" i="1"/>
  <c r="H48" i="1"/>
  <c r="L48" i="1"/>
  <c r="N48" i="1"/>
  <c r="R48" i="1"/>
  <c r="T48" i="1"/>
  <c r="X48" i="1"/>
  <c r="F49" i="1"/>
  <c r="J49" i="1"/>
  <c r="N49" i="1"/>
  <c r="R49" i="1"/>
  <c r="V49" i="1"/>
  <c r="Z49" i="1"/>
  <c r="H50" i="1"/>
  <c r="L50" i="1"/>
  <c r="T50" i="1"/>
  <c r="X50" i="1"/>
  <c r="E51" i="1"/>
  <c r="F51" i="1"/>
  <c r="I51" i="1"/>
  <c r="J51" i="1"/>
  <c r="M51" i="1"/>
  <c r="N51" i="1"/>
  <c r="Q51" i="1"/>
  <c r="R51" i="1"/>
  <c r="U51" i="1"/>
  <c r="V51" i="1"/>
  <c r="X51" i="1"/>
  <c r="Y51" i="1"/>
  <c r="F52" i="1"/>
  <c r="R52" i="1"/>
  <c r="X52" i="1"/>
  <c r="Z52" i="1"/>
  <c r="Z51" i="1"/>
  <c r="W51" i="1"/>
  <c r="U52" i="1"/>
  <c r="W52" i="1"/>
  <c r="X49" i="1"/>
  <c r="Y49" i="1"/>
  <c r="Z50" i="1"/>
  <c r="U49" i="1"/>
  <c r="W49" i="1"/>
  <c r="U50" i="1"/>
  <c r="W50" i="1"/>
  <c r="S49" i="1"/>
  <c r="T49" i="1"/>
  <c r="R50" i="1"/>
  <c r="O49" i="1"/>
  <c r="P49" i="1"/>
  <c r="Q49" i="1"/>
  <c r="O50" i="1"/>
  <c r="Q50" i="1"/>
  <c r="L49" i="1"/>
  <c r="M49" i="1"/>
  <c r="N50" i="1"/>
  <c r="I49" i="1"/>
  <c r="K49" i="1"/>
  <c r="I50" i="1"/>
  <c r="K50" i="1"/>
  <c r="G49" i="1"/>
  <c r="H49" i="1"/>
  <c r="F50" i="1"/>
  <c r="C49" i="1"/>
  <c r="D49" i="1"/>
  <c r="E49" i="1"/>
  <c r="C50" i="1"/>
  <c r="E50" i="1"/>
  <c r="X47" i="1"/>
  <c r="Y47" i="1"/>
  <c r="Z48" i="1"/>
  <c r="U47" i="1"/>
  <c r="W47" i="1"/>
  <c r="U48" i="1"/>
  <c r="W48" i="1"/>
  <c r="X45" i="1"/>
  <c r="Z45" i="1"/>
  <c r="X46" i="1"/>
  <c r="W45" i="1"/>
  <c r="U46" i="1"/>
  <c r="W46" i="1"/>
  <c r="R45" i="1"/>
  <c r="S45" i="1"/>
  <c r="T45" i="1"/>
  <c r="T46" i="1"/>
  <c r="O45" i="1"/>
  <c r="P45" i="1"/>
  <c r="O46" i="1"/>
  <c r="Q46" i="1"/>
  <c r="L45" i="1"/>
  <c r="L46" i="1"/>
  <c r="J45" i="1"/>
  <c r="K45" i="1"/>
  <c r="I46" i="1"/>
  <c r="K46" i="1"/>
  <c r="G45" i="1"/>
  <c r="H45" i="1"/>
  <c r="C45" i="1"/>
  <c r="D45" i="1"/>
  <c r="C46" i="1"/>
  <c r="E46" i="1"/>
  <c r="X43" i="1"/>
  <c r="Z43" i="1"/>
  <c r="X44" i="1"/>
  <c r="W43" i="1"/>
  <c r="U44" i="1"/>
  <c r="W44" i="1"/>
  <c r="X41" i="1"/>
  <c r="Y41" i="1"/>
  <c r="Z42" i="1"/>
  <c r="U41" i="1"/>
  <c r="W41" i="1"/>
  <c r="U42" i="1"/>
  <c r="W42" i="1"/>
  <c r="S41" i="1"/>
  <c r="T41" i="1"/>
  <c r="R42" i="1"/>
  <c r="O41" i="1"/>
  <c r="P41" i="1"/>
  <c r="Q41" i="1"/>
  <c r="O42" i="1"/>
  <c r="Q42" i="1"/>
  <c r="L41" i="1"/>
  <c r="M41" i="1"/>
  <c r="N42" i="1"/>
  <c r="I41" i="1"/>
  <c r="K41" i="1"/>
  <c r="I42" i="1"/>
  <c r="K42" i="1"/>
  <c r="G41" i="1"/>
  <c r="H41" i="1"/>
  <c r="F42" i="1"/>
  <c r="C41" i="1"/>
  <c r="D41" i="1"/>
  <c r="E41" i="1"/>
  <c r="C42" i="1"/>
  <c r="E42" i="1"/>
  <c r="C51" i="1"/>
  <c r="D51" i="1"/>
  <c r="G51" i="1"/>
  <c r="H51" i="1"/>
  <c r="K51" i="1"/>
  <c r="L51" i="1"/>
  <c r="O51" i="1"/>
  <c r="P51" i="1"/>
  <c r="S51" i="1"/>
  <c r="T51" i="1"/>
  <c r="C52" i="1"/>
  <c r="E52" i="1"/>
  <c r="H52" i="1"/>
  <c r="I52" i="1"/>
  <c r="K52" i="1"/>
  <c r="L52" i="1"/>
  <c r="N52" i="1"/>
  <c r="O52" i="1"/>
  <c r="Q52" i="1"/>
  <c r="T52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S47" i="1"/>
  <c r="T47" i="1"/>
  <c r="C48" i="1"/>
  <c r="E48" i="1"/>
  <c r="I48" i="1"/>
  <c r="K48" i="1"/>
  <c r="O48" i="1"/>
  <c r="Q48" i="1"/>
  <c r="C43" i="1"/>
  <c r="D43" i="1"/>
  <c r="G43" i="1"/>
  <c r="H43" i="1"/>
  <c r="K43" i="1"/>
  <c r="L43" i="1"/>
  <c r="O43" i="1"/>
  <c r="P43" i="1"/>
  <c r="S43" i="1"/>
  <c r="T43" i="1"/>
  <c r="C44" i="1"/>
  <c r="E44" i="1"/>
  <c r="F44" i="1"/>
  <c r="H44" i="1"/>
  <c r="I44" i="1"/>
  <c r="K44" i="1"/>
  <c r="L44" i="1"/>
  <c r="O44" i="1"/>
  <c r="Q44" i="1"/>
  <c r="R44" i="1"/>
  <c r="T44" i="1"/>
  <c r="C39" i="1"/>
  <c r="E39" i="1"/>
  <c r="F39" i="1"/>
  <c r="G39" i="1"/>
  <c r="I39" i="1"/>
  <c r="J39" i="1"/>
  <c r="K39" i="1"/>
  <c r="M39" i="1"/>
  <c r="N39" i="1"/>
  <c r="O39" i="1"/>
  <c r="Q39" i="1"/>
  <c r="R39" i="1"/>
  <c r="S39" i="1"/>
  <c r="C40" i="1"/>
  <c r="E40" i="1"/>
  <c r="F40" i="1"/>
  <c r="I40" i="1"/>
  <c r="K40" i="1"/>
  <c r="L40" i="1"/>
  <c r="O40" i="1"/>
  <c r="Q40" i="1"/>
  <c r="R40" i="1"/>
  <c r="T38" i="1"/>
  <c r="R38" i="1"/>
  <c r="O38" i="1"/>
  <c r="N38" i="1"/>
  <c r="L38" i="1"/>
  <c r="I38" i="1"/>
  <c r="H38" i="1"/>
  <c r="F38" i="1"/>
  <c r="C38" i="1"/>
  <c r="T37" i="1"/>
  <c r="S37" i="1"/>
  <c r="Q37" i="1"/>
  <c r="P37" i="1"/>
  <c r="O37" i="1"/>
  <c r="M37" i="1"/>
  <c r="L37" i="1"/>
  <c r="K37" i="1"/>
  <c r="I37" i="1"/>
  <c r="H37" i="1"/>
  <c r="G37" i="1"/>
  <c r="E37" i="1"/>
  <c r="D37" i="1"/>
  <c r="C37" i="1"/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V23" i="1"/>
  <c r="Y23" i="1"/>
  <c r="V25" i="1"/>
  <c r="Y25" i="1"/>
  <c r="V27" i="1"/>
  <c r="Y27" i="1"/>
  <c r="V29" i="1"/>
  <c r="Y29" i="1"/>
  <c r="V31" i="1"/>
  <c r="Y31" i="1"/>
  <c r="V33" i="1"/>
  <c r="Y33" i="1"/>
  <c r="U19" i="1"/>
  <c r="V19" i="1"/>
  <c r="W19" i="1"/>
  <c r="U17" i="1"/>
  <c r="V17" i="1"/>
  <c r="W17" i="1"/>
  <c r="X17" i="1"/>
  <c r="Y17" i="1"/>
  <c r="Z17" i="1"/>
  <c r="O15" i="1"/>
  <c r="P15" i="1"/>
  <c r="Q15" i="1"/>
  <c r="R15" i="1"/>
  <c r="S15" i="1"/>
  <c r="T15" i="1"/>
  <c r="U15" i="1"/>
  <c r="V15" i="1"/>
  <c r="W15" i="1"/>
  <c r="X15" i="1"/>
  <c r="Y15" i="1"/>
  <c r="Z15" i="1"/>
  <c r="Z23" i="1" l="1"/>
  <c r="W32" i="1"/>
  <c r="U25" i="1"/>
  <c r="W34" i="1"/>
  <c r="W28" i="1"/>
  <c r="U33" i="1"/>
  <c r="U34" i="1"/>
  <c r="W29" i="1" l="1"/>
  <c r="U31" i="1"/>
  <c r="U29" i="1"/>
  <c r="X24" i="1"/>
  <c r="X28" i="1"/>
  <c r="X23" i="1"/>
  <c r="X25" i="1"/>
  <c r="X26" i="1"/>
  <c r="X27" i="1"/>
  <c r="Z34" i="1" l="1"/>
  <c r="U24" i="1"/>
  <c r="Z27" i="1"/>
  <c r="W24" i="1"/>
  <c r="U30" i="1"/>
  <c r="Z31" i="1"/>
  <c r="Z29" i="1"/>
  <c r="X31" i="1"/>
  <c r="X34" i="1"/>
  <c r="Z24" i="1"/>
  <c r="Z25" i="1"/>
  <c r="U32" i="1"/>
  <c r="X33" i="1"/>
  <c r="U28" i="1"/>
  <c r="Z30" i="1"/>
  <c r="W31" i="1"/>
  <c r="W33" i="1"/>
  <c r="W26" i="1"/>
  <c r="U23" i="1"/>
  <c r="Z28" i="1"/>
  <c r="W30" i="1"/>
  <c r="Z26" i="1"/>
  <c r="U26" i="1"/>
  <c r="U27" i="1"/>
  <c r="X32" i="1"/>
  <c r="X29" i="1"/>
  <c r="X30" i="1"/>
  <c r="W27" i="1"/>
  <c r="W25" i="1"/>
  <c r="W23" i="1"/>
  <c r="Z33" i="1" l="1"/>
  <c r="Z32" i="1"/>
  <c r="B38" i="1" l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4" i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J4" i="5" l="1"/>
  <c r="P14" i="5" l="1"/>
  <c r="P2" i="5"/>
  <c r="Q10" i="5"/>
  <c r="P4" i="5"/>
  <c r="M8" i="5"/>
  <c r="K7" i="2"/>
  <c r="H10" i="5"/>
  <c r="Q5" i="2" l="1"/>
  <c r="Q7" i="2"/>
  <c r="R13" i="2"/>
  <c r="Q3" i="2"/>
  <c r="I13" i="2"/>
  <c r="N11" i="2"/>
</calcChain>
</file>

<file path=xl/sharedStrings.xml><?xml version="1.0" encoding="utf-8"?>
<sst xmlns="http://schemas.openxmlformats.org/spreadsheetml/2006/main" count="970" uniqueCount="560">
  <si>
    <t>2016 Future of FC서울 컵대회 대진 및 구장 배치도</t>
    <phoneticPr fontId="2" type="noConversion"/>
  </si>
  <si>
    <t>시간</t>
  </si>
  <si>
    <t>보조 1구장</t>
  </si>
  <si>
    <t>보조 2구장</t>
  </si>
  <si>
    <t>보조 3구장</t>
  </si>
  <si>
    <t>보조 4구장</t>
  </si>
  <si>
    <t>보조 5구장</t>
  </si>
  <si>
    <t>보조 6구장</t>
  </si>
  <si>
    <t>보조 7구장</t>
  </si>
  <si>
    <t>보조 8구장</t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</si>
  <si>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</si>
  <si>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</si>
  <si>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</si>
  <si>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</si>
  <si>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시상식 및 장내 정비</t>
    <phoneticPr fontId="2" type="noConversion"/>
  </si>
  <si>
    <t>-</t>
    <phoneticPr fontId="2" type="noConversion"/>
  </si>
  <si>
    <t>2학년부</t>
    <phoneticPr fontId="2" type="noConversion"/>
  </si>
  <si>
    <t>1학년부</t>
    <phoneticPr fontId="2" type="noConversion"/>
  </si>
  <si>
    <t>7세부</t>
  </si>
  <si>
    <t>6세부</t>
  </si>
  <si>
    <t>5세부</t>
  </si>
  <si>
    <t>2016 Future of FC서울 컵대회 대진 및 구장 배치도</t>
    <phoneticPr fontId="2" type="noConversion"/>
  </si>
  <si>
    <t>보조 6구장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</si>
  <si>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</si>
  <si>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</si>
  <si>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</si>
  <si>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</si>
  <si>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4강 1경기 승자</t>
    <phoneticPr fontId="2" type="noConversion"/>
  </si>
  <si>
    <t>4강 2경기 승자</t>
    <phoneticPr fontId="2" type="noConversion"/>
  </si>
  <si>
    <t>시상식 및 구장 정비 (6개 구장 → 4개 구장)</t>
    <phoneticPr fontId="2" type="noConversion"/>
  </si>
  <si>
    <t>결승전반</t>
    <phoneticPr fontId="2" type="noConversion"/>
  </si>
  <si>
    <t>vs</t>
    <phoneticPr fontId="2" type="noConversion"/>
  </si>
  <si>
    <t>조1위</t>
    <phoneticPr fontId="2" type="noConversion"/>
  </si>
  <si>
    <t>조2위</t>
    <phoneticPr fontId="2" type="noConversion"/>
  </si>
  <si>
    <t>결승후반</t>
    <phoneticPr fontId="2" type="noConversion"/>
  </si>
  <si>
    <t>조1위</t>
    <phoneticPr fontId="2" type="noConversion"/>
  </si>
  <si>
    <t>시상식 및 구장 정리</t>
    <phoneticPr fontId="2" type="noConversion"/>
  </si>
  <si>
    <t>중학생부</t>
    <phoneticPr fontId="2" type="noConversion"/>
  </si>
  <si>
    <t>6학년부</t>
    <phoneticPr fontId="2" type="noConversion"/>
  </si>
  <si>
    <t>5학년부</t>
    <phoneticPr fontId="2" type="noConversion"/>
  </si>
  <si>
    <t>4학년부</t>
    <phoneticPr fontId="2" type="noConversion"/>
  </si>
  <si>
    <t>3학년부</t>
    <phoneticPr fontId="2" type="noConversion"/>
  </si>
  <si>
    <t>2위 중 1위</t>
    <phoneticPr fontId="2" type="noConversion"/>
  </si>
  <si>
    <t>경기번호</t>
    <phoneticPr fontId="2" type="noConversion"/>
  </si>
  <si>
    <t>보조 5구장</t>
    <phoneticPr fontId="2" type="noConversion"/>
  </si>
  <si>
    <t>보조 6구장</t>
    <phoneticPr fontId="2" type="noConversion"/>
  </si>
  <si>
    <t>vs</t>
    <phoneticPr fontId="2" type="noConversion"/>
  </si>
  <si>
    <t>8강전</t>
    <phoneticPr fontId="2" type="noConversion"/>
  </si>
  <si>
    <t>A조 1위</t>
  </si>
  <si>
    <t>vs</t>
  </si>
  <si>
    <t>2위 중 3위</t>
    <phoneticPr fontId="2" type="noConversion"/>
  </si>
  <si>
    <t>B조 1위</t>
  </si>
  <si>
    <t>E조 1위</t>
    <phoneticPr fontId="2" type="noConversion"/>
  </si>
  <si>
    <t>C조 1위</t>
  </si>
  <si>
    <t>2위 중 1위</t>
    <phoneticPr fontId="2" type="noConversion"/>
  </si>
  <si>
    <t>D조 1위</t>
    <phoneticPr fontId="2" type="noConversion"/>
  </si>
  <si>
    <t>2위 중 2위</t>
    <phoneticPr fontId="2" type="noConversion"/>
  </si>
  <si>
    <t>4강전</t>
    <phoneticPr fontId="2" type="noConversion"/>
  </si>
  <si>
    <t>8강 1경기 승자</t>
    <phoneticPr fontId="2" type="noConversion"/>
  </si>
  <si>
    <t>8강 2경기 승자</t>
    <phoneticPr fontId="2" type="noConversion"/>
  </si>
  <si>
    <t>8강 3경기 승자</t>
    <phoneticPr fontId="2" type="noConversion"/>
  </si>
  <si>
    <t>8강 4경기 승자</t>
    <phoneticPr fontId="2" type="noConversion"/>
  </si>
  <si>
    <t>결승전</t>
    <phoneticPr fontId="2" type="noConversion"/>
  </si>
  <si>
    <t>4강 1경기 승자</t>
    <phoneticPr fontId="2" type="noConversion"/>
  </si>
  <si>
    <t>vs</t>
    <phoneticPr fontId="2" type="noConversion"/>
  </si>
  <si>
    <t>vs</t>
    <phoneticPr fontId="2" type="noConversion"/>
  </si>
  <si>
    <t>vs</t>
    <phoneticPr fontId="2" type="noConversion"/>
  </si>
  <si>
    <t>vs</t>
    <phoneticPr fontId="2" type="noConversion"/>
  </si>
  <si>
    <t>양재형</t>
    <phoneticPr fontId="2" type="noConversion"/>
  </si>
  <si>
    <t>양재형</t>
    <phoneticPr fontId="2" type="noConversion"/>
  </si>
  <si>
    <t>7세</t>
    <phoneticPr fontId="2" type="noConversion"/>
  </si>
  <si>
    <t>1학년</t>
    <phoneticPr fontId="2" type="noConversion"/>
  </si>
  <si>
    <t>2학년</t>
    <phoneticPr fontId="2" type="noConversion"/>
  </si>
  <si>
    <t>3학년</t>
    <phoneticPr fontId="2" type="noConversion"/>
  </si>
  <si>
    <t>4학년</t>
    <phoneticPr fontId="2" type="noConversion"/>
  </si>
  <si>
    <t>5학년</t>
    <phoneticPr fontId="2" type="noConversion"/>
  </si>
  <si>
    <t>참가팀수</t>
    <phoneticPr fontId="2" type="noConversion"/>
  </si>
  <si>
    <t>2018 Future of FC서울 컵대회 프로반교류전 참가팀</t>
    <phoneticPr fontId="2" type="noConversion"/>
  </si>
  <si>
    <t>박근형</t>
    <phoneticPr fontId="2" type="noConversion"/>
  </si>
  <si>
    <t>천대기</t>
    <phoneticPr fontId="2" type="noConversion"/>
  </si>
  <si>
    <t>강정진</t>
    <phoneticPr fontId="2" type="noConversion"/>
  </si>
  <si>
    <t>박지성</t>
    <phoneticPr fontId="2" type="noConversion"/>
  </si>
  <si>
    <t>이경식</t>
    <phoneticPr fontId="2" type="noConversion"/>
  </si>
  <si>
    <t>장수연</t>
    <phoneticPr fontId="2" type="noConversion"/>
  </si>
  <si>
    <t>이상욱</t>
    <phoneticPr fontId="2" type="noConversion"/>
  </si>
  <si>
    <t>박산휘</t>
    <phoneticPr fontId="2" type="noConversion"/>
  </si>
  <si>
    <t>허유승</t>
    <phoneticPr fontId="2" type="noConversion"/>
  </si>
  <si>
    <t>이명기</t>
    <phoneticPr fontId="2" type="noConversion"/>
  </si>
  <si>
    <t>강기연</t>
    <phoneticPr fontId="2" type="noConversion"/>
  </si>
  <si>
    <t>이용운</t>
    <phoneticPr fontId="2" type="noConversion"/>
  </si>
  <si>
    <t>한철</t>
    <phoneticPr fontId="2" type="noConversion"/>
  </si>
  <si>
    <t>변윤수</t>
    <phoneticPr fontId="2" type="noConversion"/>
  </si>
  <si>
    <t>장성준</t>
    <phoneticPr fontId="2" type="noConversion"/>
  </si>
  <si>
    <t>한진실</t>
    <phoneticPr fontId="2" type="noConversion"/>
  </si>
  <si>
    <t>양재형</t>
    <phoneticPr fontId="2" type="noConversion"/>
  </si>
  <si>
    <t>이정길</t>
    <phoneticPr fontId="2" type="noConversion"/>
  </si>
  <si>
    <t>변윤수/백재열</t>
    <phoneticPr fontId="2" type="noConversion"/>
  </si>
  <si>
    <t>지대근</t>
    <phoneticPr fontId="2" type="noConversion"/>
  </si>
  <si>
    <t>이철우</t>
    <phoneticPr fontId="2" type="noConversion"/>
  </si>
  <si>
    <t>파워풀)상현2학년</t>
    <phoneticPr fontId="2" type="noConversion"/>
  </si>
  <si>
    <t>김승희</t>
    <phoneticPr fontId="2" type="noConversion"/>
  </si>
  <si>
    <t>파워풀)상현3학년</t>
    <phoneticPr fontId="2" type="noConversion"/>
  </si>
  <si>
    <t>파워풀)상현4학년</t>
    <phoneticPr fontId="2" type="noConversion"/>
  </si>
  <si>
    <t>천성권</t>
    <phoneticPr fontId="2" type="noConversion"/>
  </si>
  <si>
    <t>파워풀)고척5학년</t>
    <phoneticPr fontId="2" type="noConversion"/>
  </si>
  <si>
    <t>브레이브)광운2학년</t>
    <phoneticPr fontId="2" type="noConversion"/>
  </si>
  <si>
    <t>브레이브)화랑2학년</t>
    <phoneticPr fontId="2" type="noConversion"/>
  </si>
  <si>
    <t>브레이브)청원5학년</t>
    <phoneticPr fontId="2" type="noConversion"/>
  </si>
  <si>
    <t>원팀드)난지천5학년</t>
    <phoneticPr fontId="2" type="noConversion"/>
  </si>
  <si>
    <t>와이즈)잠실5학년</t>
    <phoneticPr fontId="2" type="noConversion"/>
  </si>
  <si>
    <t>원팀드)유석4학년</t>
    <phoneticPr fontId="2" type="noConversion"/>
  </si>
  <si>
    <t>와이즈)서초4학년</t>
    <phoneticPr fontId="2" type="noConversion"/>
  </si>
  <si>
    <t>와이즈)언북3학년</t>
    <phoneticPr fontId="2" type="noConversion"/>
  </si>
  <si>
    <t>와이즈)서초3학년</t>
    <phoneticPr fontId="2" type="noConversion"/>
  </si>
  <si>
    <t>와이즈)대청3학년</t>
    <phoneticPr fontId="2" type="noConversion"/>
  </si>
  <si>
    <t>원팀드)충암3학년</t>
    <phoneticPr fontId="2" type="noConversion"/>
  </si>
  <si>
    <t>원팀드)상암3학년</t>
    <phoneticPr fontId="2" type="noConversion"/>
  </si>
  <si>
    <t>원팀드)유석3학년</t>
    <phoneticPr fontId="2" type="noConversion"/>
  </si>
  <si>
    <t>원팀드)신서3학년</t>
    <phoneticPr fontId="2" type="noConversion"/>
  </si>
  <si>
    <t>브레이브)광운3학년</t>
    <phoneticPr fontId="2" type="noConversion"/>
  </si>
  <si>
    <t>브레이브)화랑3학년</t>
    <phoneticPr fontId="2" type="noConversion"/>
  </si>
  <si>
    <t>브레이브)청원3학년</t>
    <phoneticPr fontId="2" type="noConversion"/>
  </si>
  <si>
    <t>와이즈)서초2학년</t>
    <phoneticPr fontId="2" type="noConversion"/>
  </si>
  <si>
    <t>와이즈)언북2학년</t>
    <phoneticPr fontId="2" type="noConversion"/>
  </si>
  <si>
    <t>와이즈)대청2학년</t>
    <phoneticPr fontId="2" type="noConversion"/>
  </si>
  <si>
    <t>와이즈)강동2학년</t>
    <phoneticPr fontId="2" type="noConversion"/>
  </si>
  <si>
    <t>원팀드)충암2학년</t>
    <phoneticPr fontId="2" type="noConversion"/>
  </si>
  <si>
    <t>원팀드)충암1학년 B</t>
    <phoneticPr fontId="2" type="noConversion"/>
  </si>
  <si>
    <t>와이즈)언북1학년</t>
    <phoneticPr fontId="2" type="noConversion"/>
  </si>
  <si>
    <t>와이즈)강동7세</t>
    <phoneticPr fontId="2" type="noConversion"/>
  </si>
  <si>
    <t>브레이브)광운7세</t>
    <phoneticPr fontId="2" type="noConversion"/>
  </si>
  <si>
    <t>파워풀)고척7세</t>
    <phoneticPr fontId="2" type="noConversion"/>
  </si>
  <si>
    <t>원팀드)충암7세</t>
    <phoneticPr fontId="2" type="noConversion"/>
  </si>
  <si>
    <t>원팀드)풋살7세</t>
    <phoneticPr fontId="2" type="noConversion"/>
  </si>
  <si>
    <t>박선민</t>
    <phoneticPr fontId="2" type="noConversion"/>
  </si>
  <si>
    <t>김복영</t>
    <phoneticPr fontId="2" type="noConversion"/>
  </si>
  <si>
    <t>김지동</t>
    <phoneticPr fontId="2" type="noConversion"/>
  </si>
  <si>
    <t>조수민</t>
    <phoneticPr fontId="2" type="noConversion"/>
  </si>
  <si>
    <t>윤성준</t>
    <phoneticPr fontId="2" type="noConversion"/>
  </si>
  <si>
    <t>1구장</t>
    <phoneticPr fontId="2" type="noConversion"/>
  </si>
  <si>
    <t>2구장</t>
    <phoneticPr fontId="2" type="noConversion"/>
  </si>
  <si>
    <t>3구장</t>
    <phoneticPr fontId="2" type="noConversion"/>
  </si>
  <si>
    <t>4구장</t>
    <phoneticPr fontId="2" type="noConversion"/>
  </si>
  <si>
    <t>7세</t>
    <phoneticPr fontId="2" type="noConversion"/>
  </si>
  <si>
    <t>7세</t>
    <phoneticPr fontId="2" type="noConversion"/>
  </si>
  <si>
    <t>7세</t>
    <phoneticPr fontId="2" type="noConversion"/>
  </si>
  <si>
    <t>7세</t>
    <phoneticPr fontId="2" type="noConversion"/>
  </si>
  <si>
    <t>7세</t>
    <phoneticPr fontId="2" type="noConversion"/>
  </si>
  <si>
    <t>1학년</t>
    <phoneticPr fontId="2" type="noConversion"/>
  </si>
  <si>
    <t>1학년</t>
    <phoneticPr fontId="2" type="noConversion"/>
  </si>
  <si>
    <t>1학년</t>
    <phoneticPr fontId="2" type="noConversion"/>
  </si>
  <si>
    <t>1학년</t>
    <phoneticPr fontId="2" type="noConversion"/>
  </si>
  <si>
    <t>와이즈)서초1학년</t>
    <phoneticPr fontId="2" type="noConversion"/>
  </si>
  <si>
    <t>박지성</t>
    <phoneticPr fontId="2" type="noConversion"/>
  </si>
  <si>
    <t>황성찬</t>
    <phoneticPr fontId="2" type="noConversion"/>
  </si>
  <si>
    <t>와이즈)대청1학년</t>
    <phoneticPr fontId="2" type="noConversion"/>
  </si>
  <si>
    <t>정태호</t>
    <phoneticPr fontId="2" type="noConversion"/>
  </si>
  <si>
    <t>원팀드)충암1학년 A</t>
    <phoneticPr fontId="2" type="noConversion"/>
  </si>
  <si>
    <t>브레이브)화랑1학년</t>
    <phoneticPr fontId="2" type="noConversion"/>
  </si>
  <si>
    <t>윤성준</t>
    <phoneticPr fontId="2" type="noConversion"/>
  </si>
  <si>
    <t>시상식 및 장내 정비</t>
    <phoneticPr fontId="2" type="noConversion"/>
  </si>
  <si>
    <t>2018 FOS컵 왕중왕전 &amp; 프로반 교류전 대진표</t>
    <phoneticPr fontId="2" type="noConversion"/>
  </si>
  <si>
    <t>조수민</t>
    <phoneticPr fontId="2" type="noConversion"/>
  </si>
  <si>
    <t>구장 정비</t>
    <phoneticPr fontId="2" type="noConversion"/>
  </si>
  <si>
    <t>구장 정비</t>
    <phoneticPr fontId="2" type="noConversion"/>
  </si>
  <si>
    <t>비고</t>
    <phoneticPr fontId="2" type="noConversion"/>
  </si>
  <si>
    <t>와이즈)서초4학년</t>
    <phoneticPr fontId="2" type="noConversion"/>
  </si>
  <si>
    <t>와이즈)서초4학년</t>
    <phoneticPr fontId="2" type="noConversion"/>
  </si>
  <si>
    <t>와이즈)서초4학년</t>
    <phoneticPr fontId="2" type="noConversion"/>
  </si>
  <si>
    <t>원팀드)유석4</t>
    <phoneticPr fontId="2" type="noConversion"/>
  </si>
  <si>
    <t>와이즈)서초4</t>
    <phoneticPr fontId="2" type="noConversion"/>
  </si>
  <si>
    <t>원팀드)유석4</t>
    <phoneticPr fontId="2" type="noConversion"/>
  </si>
  <si>
    <t>원팀드)유석4</t>
    <phoneticPr fontId="2" type="noConversion"/>
  </si>
  <si>
    <t>원팀드)유석4</t>
    <phoneticPr fontId="2" type="noConversion"/>
  </si>
  <si>
    <t>파워풀)상현4</t>
    <phoneticPr fontId="2" type="noConversion"/>
  </si>
  <si>
    <t>파워풀)상현4</t>
    <phoneticPr fontId="2" type="noConversion"/>
  </si>
  <si>
    <t>파워풀)상현4</t>
    <phoneticPr fontId="2" type="noConversion"/>
  </si>
  <si>
    <t>파워풀)상현4</t>
    <phoneticPr fontId="2" type="noConversion"/>
  </si>
  <si>
    <t>박지성</t>
    <phoneticPr fontId="2" type="noConversion"/>
  </si>
  <si>
    <t>박지성</t>
    <phoneticPr fontId="2" type="noConversion"/>
  </si>
  <si>
    <t>박지성</t>
    <phoneticPr fontId="2" type="noConversion"/>
  </si>
  <si>
    <t>박지성</t>
    <phoneticPr fontId="2" type="noConversion"/>
  </si>
  <si>
    <t>이정길</t>
    <phoneticPr fontId="2" type="noConversion"/>
  </si>
  <si>
    <t>이정길</t>
    <phoneticPr fontId="2" type="noConversion"/>
  </si>
  <si>
    <t>이정길</t>
    <phoneticPr fontId="2" type="noConversion"/>
  </si>
  <si>
    <t>김승희</t>
    <phoneticPr fontId="2" type="noConversion"/>
  </si>
  <si>
    <t>김승희</t>
    <phoneticPr fontId="2" type="noConversion"/>
  </si>
  <si>
    <t>조수민</t>
    <phoneticPr fontId="2" type="noConversion"/>
  </si>
  <si>
    <t>vs</t>
    <phoneticPr fontId="2" type="noConversion"/>
  </si>
  <si>
    <t>vs</t>
    <phoneticPr fontId="2" type="noConversion"/>
  </si>
  <si>
    <t>vs</t>
    <phoneticPr fontId="2" type="noConversion"/>
  </si>
  <si>
    <t>vs</t>
    <phoneticPr fontId="2" type="noConversion"/>
  </si>
  <si>
    <t>vs</t>
    <phoneticPr fontId="2" type="noConversion"/>
  </si>
  <si>
    <t>와이즈)언북3</t>
    <phoneticPr fontId="2" type="noConversion"/>
  </si>
  <si>
    <t>와이즈)언북3</t>
    <phoneticPr fontId="2" type="noConversion"/>
  </si>
  <si>
    <t>와이즈)언북3</t>
    <phoneticPr fontId="2" type="noConversion"/>
  </si>
  <si>
    <t>원팀드)충암3</t>
    <phoneticPr fontId="2" type="noConversion"/>
  </si>
  <si>
    <t>원팀드)충암3</t>
    <phoneticPr fontId="2" type="noConversion"/>
  </si>
  <si>
    <t>원팀드)충암3</t>
    <phoneticPr fontId="2" type="noConversion"/>
  </si>
  <si>
    <t>이상욱</t>
    <phoneticPr fontId="2" type="noConversion"/>
  </si>
  <si>
    <t>이상욱</t>
    <phoneticPr fontId="2" type="noConversion"/>
  </si>
  <si>
    <t>변윤수</t>
    <phoneticPr fontId="2" type="noConversion"/>
  </si>
  <si>
    <t>변윤수</t>
    <phoneticPr fontId="2" type="noConversion"/>
  </si>
  <si>
    <t>변윤수</t>
    <phoneticPr fontId="2" type="noConversion"/>
  </si>
  <si>
    <t>브레이브)광운3</t>
    <phoneticPr fontId="2" type="noConversion"/>
  </si>
  <si>
    <t>박선민</t>
    <phoneticPr fontId="2" type="noConversion"/>
  </si>
  <si>
    <t>브레이브)광운3</t>
    <phoneticPr fontId="2" type="noConversion"/>
  </si>
  <si>
    <t>박선민</t>
    <phoneticPr fontId="2" type="noConversion"/>
  </si>
  <si>
    <t>박선민</t>
    <phoneticPr fontId="2" type="noConversion"/>
  </si>
  <si>
    <t>원팀드)유석3</t>
    <phoneticPr fontId="2" type="noConversion"/>
  </si>
  <si>
    <t>원팀드)유석3</t>
    <phoneticPr fontId="2" type="noConversion"/>
  </si>
  <si>
    <t>원팀드)유석3</t>
    <phoneticPr fontId="2" type="noConversion"/>
  </si>
  <si>
    <t>원팀드)유석3</t>
    <phoneticPr fontId="2" type="noConversion"/>
  </si>
  <si>
    <t>한진실</t>
    <phoneticPr fontId="2" type="noConversion"/>
  </si>
  <si>
    <t>한진실</t>
    <phoneticPr fontId="2" type="noConversion"/>
  </si>
  <si>
    <t>한진실</t>
    <phoneticPr fontId="2" type="noConversion"/>
  </si>
  <si>
    <t>브레이브)화랑3</t>
    <phoneticPr fontId="2" type="noConversion"/>
  </si>
  <si>
    <t>브레이브)화랑3</t>
    <phoneticPr fontId="2" type="noConversion"/>
  </si>
  <si>
    <t>브레이브)화랑3</t>
    <phoneticPr fontId="2" type="noConversion"/>
  </si>
  <si>
    <t>윤성준</t>
    <phoneticPr fontId="2" type="noConversion"/>
  </si>
  <si>
    <t>윤성준</t>
    <phoneticPr fontId="2" type="noConversion"/>
  </si>
  <si>
    <t>윤성준</t>
    <phoneticPr fontId="2" type="noConversion"/>
  </si>
  <si>
    <t>와이즈)대청3</t>
    <phoneticPr fontId="2" type="noConversion"/>
  </si>
  <si>
    <t>와이즈)대청3</t>
    <phoneticPr fontId="2" type="noConversion"/>
  </si>
  <si>
    <t>와이즈)대청3</t>
    <phoneticPr fontId="2" type="noConversion"/>
  </si>
  <si>
    <t>와이즈)대청3</t>
    <phoneticPr fontId="2" type="noConversion"/>
  </si>
  <si>
    <t>허유승</t>
    <phoneticPr fontId="2" type="noConversion"/>
  </si>
  <si>
    <t>허유승</t>
    <phoneticPr fontId="2" type="noConversion"/>
  </si>
  <si>
    <t>허유승</t>
    <phoneticPr fontId="2" type="noConversion"/>
  </si>
  <si>
    <t>강정진</t>
    <phoneticPr fontId="2" type="noConversion"/>
  </si>
  <si>
    <t>와이즈)서초3</t>
    <phoneticPr fontId="2" type="noConversion"/>
  </si>
  <si>
    <t>와이즈)서초3</t>
    <phoneticPr fontId="2" type="noConversion"/>
  </si>
  <si>
    <t>원팀드)상암3</t>
    <phoneticPr fontId="2" type="noConversion"/>
  </si>
  <si>
    <t>원팀드)상암3</t>
    <phoneticPr fontId="2" type="noConversion"/>
  </si>
  <si>
    <t>원팀드)상암3</t>
    <phoneticPr fontId="2" type="noConversion"/>
  </si>
  <si>
    <t>원팀드)상암3</t>
    <phoneticPr fontId="2" type="noConversion"/>
  </si>
  <si>
    <t>장성준</t>
    <phoneticPr fontId="2" type="noConversion"/>
  </si>
  <si>
    <t>장성준</t>
    <phoneticPr fontId="2" type="noConversion"/>
  </si>
  <si>
    <t>브레이브)청원3</t>
    <phoneticPr fontId="2" type="noConversion"/>
  </si>
  <si>
    <t>브레이브)청원3</t>
    <phoneticPr fontId="2" type="noConversion"/>
  </si>
  <si>
    <t>브레이브)청원3</t>
    <phoneticPr fontId="2" type="noConversion"/>
  </si>
  <si>
    <t>브레이브)청원3</t>
    <phoneticPr fontId="2" type="noConversion"/>
  </si>
  <si>
    <t>조수민</t>
    <phoneticPr fontId="2" type="noConversion"/>
  </si>
  <si>
    <t>강정진</t>
    <phoneticPr fontId="2" type="noConversion"/>
  </si>
  <si>
    <t>파워풀)상현3</t>
    <phoneticPr fontId="2" type="noConversion"/>
  </si>
  <si>
    <t>파워풀)상현3</t>
    <phoneticPr fontId="2" type="noConversion"/>
  </si>
  <si>
    <t>파워풀)상현3</t>
    <phoneticPr fontId="2" type="noConversion"/>
  </si>
  <si>
    <t>김승희</t>
    <phoneticPr fontId="2" type="noConversion"/>
  </si>
  <si>
    <t>원팀드)신서3</t>
    <phoneticPr fontId="2" type="noConversion"/>
  </si>
  <si>
    <t>원팀드)신서3</t>
    <phoneticPr fontId="2" type="noConversion"/>
  </si>
  <si>
    <t>원팀드)신서3</t>
    <phoneticPr fontId="2" type="noConversion"/>
  </si>
  <si>
    <t>원팀드)신서3</t>
    <phoneticPr fontId="2" type="noConversion"/>
  </si>
  <si>
    <t>양재형</t>
    <phoneticPr fontId="2" type="noConversion"/>
  </si>
  <si>
    <t>양재형</t>
    <phoneticPr fontId="2" type="noConversion"/>
  </si>
  <si>
    <t>양재형</t>
    <phoneticPr fontId="2" type="noConversion"/>
  </si>
  <si>
    <t>양재형</t>
    <phoneticPr fontId="2" type="noConversion"/>
  </si>
  <si>
    <t>6세1</t>
    <phoneticPr fontId="2" type="noConversion"/>
  </si>
  <si>
    <t>6세2</t>
    <phoneticPr fontId="2" type="noConversion"/>
  </si>
  <si>
    <t>6세3</t>
    <phoneticPr fontId="2" type="noConversion"/>
  </si>
  <si>
    <t>6세4</t>
    <phoneticPr fontId="2" type="noConversion"/>
  </si>
  <si>
    <t>파/브 준우승</t>
    <phoneticPr fontId="2" type="noConversion"/>
  </si>
  <si>
    <t>와이즈 우승</t>
    <phoneticPr fontId="2" type="noConversion"/>
  </si>
  <si>
    <t>원팀드 우승</t>
    <phoneticPr fontId="2" type="noConversion"/>
  </si>
  <si>
    <t>파/브 준우승</t>
    <phoneticPr fontId="2" type="noConversion"/>
  </si>
  <si>
    <t>7세1</t>
    <phoneticPr fontId="2" type="noConversion"/>
  </si>
  <si>
    <t>7세2</t>
    <phoneticPr fontId="2" type="noConversion"/>
  </si>
  <si>
    <t>7세3</t>
    <phoneticPr fontId="2" type="noConversion"/>
  </si>
  <si>
    <t>7세4</t>
    <phoneticPr fontId="2" type="noConversion"/>
  </si>
  <si>
    <t>1학년1</t>
    <phoneticPr fontId="2" type="noConversion"/>
  </si>
  <si>
    <t>1학년2</t>
    <phoneticPr fontId="2" type="noConversion"/>
  </si>
  <si>
    <t>1학년3</t>
    <phoneticPr fontId="2" type="noConversion"/>
  </si>
  <si>
    <t>1학년4</t>
    <phoneticPr fontId="2" type="noConversion"/>
  </si>
  <si>
    <t>2학년1</t>
    <phoneticPr fontId="2" type="noConversion"/>
  </si>
  <si>
    <t>2학년2</t>
    <phoneticPr fontId="2" type="noConversion"/>
  </si>
  <si>
    <t>2학년3</t>
    <phoneticPr fontId="2" type="noConversion"/>
  </si>
  <si>
    <t>2학년4</t>
    <phoneticPr fontId="2" type="noConversion"/>
  </si>
  <si>
    <t>3학년1</t>
    <phoneticPr fontId="2" type="noConversion"/>
  </si>
  <si>
    <t>3학년2</t>
    <phoneticPr fontId="2" type="noConversion"/>
  </si>
  <si>
    <t>3학년3</t>
    <phoneticPr fontId="2" type="noConversion"/>
  </si>
  <si>
    <t>3학년4</t>
    <phoneticPr fontId="2" type="noConversion"/>
  </si>
  <si>
    <t>4학년1</t>
    <phoneticPr fontId="2" type="noConversion"/>
  </si>
  <si>
    <t>4학년2</t>
    <phoneticPr fontId="2" type="noConversion"/>
  </si>
  <si>
    <t>4학년3</t>
    <phoneticPr fontId="2" type="noConversion"/>
  </si>
  <si>
    <t>4학년4</t>
    <phoneticPr fontId="2" type="noConversion"/>
  </si>
  <si>
    <t>5학년1</t>
    <phoneticPr fontId="2" type="noConversion"/>
  </si>
  <si>
    <t>5학년2</t>
    <phoneticPr fontId="2" type="noConversion"/>
  </si>
  <si>
    <t>5학년3</t>
    <phoneticPr fontId="2" type="noConversion"/>
  </si>
  <si>
    <t>5학년4</t>
    <phoneticPr fontId="2" type="noConversion"/>
  </si>
  <si>
    <t>파/브 우승</t>
    <phoneticPr fontId="2" type="noConversion"/>
  </si>
  <si>
    <t>파/브 우승</t>
    <phoneticPr fontId="2" type="noConversion"/>
  </si>
  <si>
    <t>파/브 우승</t>
    <phoneticPr fontId="2" type="noConversion"/>
  </si>
  <si>
    <t>파/브 우승</t>
    <phoneticPr fontId="2" type="noConversion"/>
  </si>
  <si>
    <t>팀명</t>
    <phoneticPr fontId="2" type="noConversion"/>
  </si>
  <si>
    <t>코치명</t>
    <phoneticPr fontId="2" type="noConversion"/>
  </si>
  <si>
    <t>자격</t>
    <phoneticPr fontId="2" type="noConversion"/>
  </si>
  <si>
    <t>연령</t>
    <phoneticPr fontId="2" type="noConversion"/>
  </si>
  <si>
    <t>보조 토6세1</t>
    <phoneticPr fontId="2" type="noConversion"/>
  </si>
  <si>
    <t>보조 토8세</t>
    <phoneticPr fontId="2" type="noConversion"/>
  </si>
  <si>
    <t>은평 슈팅스타</t>
    <phoneticPr fontId="2" type="noConversion"/>
  </si>
  <si>
    <t>풋살 다크호스</t>
    <phoneticPr fontId="2" type="noConversion"/>
  </si>
  <si>
    <t>은평 축신축왕</t>
    <phoneticPr fontId="2" type="noConversion"/>
  </si>
  <si>
    <t>풋살 챔피온</t>
    <phoneticPr fontId="2" type="noConversion"/>
  </si>
  <si>
    <t>보조 정민녘호</t>
    <phoneticPr fontId="2" type="noConversion"/>
  </si>
  <si>
    <t>아레나 삼바군단</t>
    <phoneticPr fontId="2" type="noConversion"/>
  </si>
  <si>
    <t>아레나 팀아레나</t>
    <phoneticPr fontId="2" type="noConversion"/>
  </si>
  <si>
    <t>아레나 토털사커</t>
    <phoneticPr fontId="2" type="noConversion"/>
  </si>
  <si>
    <t>영서 무적함대</t>
    <phoneticPr fontId="2" type="noConversion"/>
  </si>
  <si>
    <t>광운 겸둥이</t>
    <phoneticPr fontId="2" type="noConversion"/>
  </si>
  <si>
    <t>고척 마드리드블랙</t>
    <phoneticPr fontId="2" type="noConversion"/>
  </si>
  <si>
    <t>화랑 리버풀</t>
    <phoneticPr fontId="2" type="noConversion"/>
  </si>
  <si>
    <t>청원 레알</t>
    <phoneticPr fontId="2" type="noConversion"/>
  </si>
  <si>
    <t>청원 바셀</t>
    <phoneticPr fontId="2" type="noConversion"/>
  </si>
  <si>
    <t>보라매 마드리드</t>
    <phoneticPr fontId="2" type="noConversion"/>
  </si>
  <si>
    <t>상현 우승후보</t>
    <phoneticPr fontId="2" type="noConversion"/>
  </si>
  <si>
    <t>고척FC</t>
    <phoneticPr fontId="2" type="noConversion"/>
  </si>
  <si>
    <t>청원 첼시</t>
    <phoneticPr fontId="2" type="noConversion"/>
  </si>
  <si>
    <t>영서 아트사커</t>
    <phoneticPr fontId="2" type="noConversion"/>
  </si>
  <si>
    <t>서초 골든에이지</t>
    <phoneticPr fontId="2" type="noConversion"/>
  </si>
  <si>
    <t>강동 종목키드</t>
    <phoneticPr fontId="2" type="noConversion"/>
  </si>
  <si>
    <t>청담 그렇담 청담</t>
    <phoneticPr fontId="2" type="noConversion"/>
  </si>
  <si>
    <t>강동 레전드</t>
    <phoneticPr fontId="2" type="noConversion"/>
  </si>
  <si>
    <t>서초 왕의귀환</t>
    <phoneticPr fontId="2" type="noConversion"/>
  </si>
  <si>
    <t>와이즈 우승팀</t>
    <phoneticPr fontId="2" type="noConversion"/>
  </si>
  <si>
    <t>와이즈 우승팀</t>
    <phoneticPr fontId="2" type="noConversion"/>
  </si>
  <si>
    <t>vs</t>
    <phoneticPr fontId="2" type="noConversion"/>
  </si>
  <si>
    <t>vs</t>
    <phoneticPr fontId="2" type="noConversion"/>
  </si>
  <si>
    <t>vs</t>
    <phoneticPr fontId="2" type="noConversion"/>
  </si>
  <si>
    <t>보조 토6세</t>
    <phoneticPr fontId="2" type="noConversion"/>
  </si>
  <si>
    <t>아레나 팀아레나</t>
    <phoneticPr fontId="2" type="noConversion"/>
  </si>
  <si>
    <t>아레나 삼바군단</t>
    <phoneticPr fontId="2" type="noConversion"/>
  </si>
  <si>
    <t>은평 슈팅스타</t>
    <phoneticPr fontId="2" type="noConversion"/>
  </si>
  <si>
    <t>고척 마드리드블랙</t>
    <phoneticPr fontId="2" type="noConversion"/>
  </si>
  <si>
    <t>청담 그렇담청담</t>
    <phoneticPr fontId="2" type="noConversion"/>
  </si>
  <si>
    <t>아레나 토털사커</t>
    <phoneticPr fontId="2" type="noConversion"/>
  </si>
  <si>
    <t>보조 토8세</t>
    <phoneticPr fontId="2" type="noConversion"/>
  </si>
  <si>
    <t>서초 골든에이지</t>
    <phoneticPr fontId="2" type="noConversion"/>
  </si>
  <si>
    <t>영서 무적함대</t>
    <phoneticPr fontId="2" type="noConversion"/>
  </si>
  <si>
    <t>풋살 다크호스</t>
    <phoneticPr fontId="2" type="noConversion"/>
  </si>
  <si>
    <t>강동 종목키즈</t>
    <phoneticPr fontId="2" type="noConversion"/>
  </si>
  <si>
    <t>은평 축신축왕</t>
    <phoneticPr fontId="2" type="noConversion"/>
  </si>
  <si>
    <t>청원 바셀</t>
    <phoneticPr fontId="2" type="noConversion"/>
  </si>
  <si>
    <t>강동 레전드</t>
    <phoneticPr fontId="2" type="noConversion"/>
  </si>
  <si>
    <t>보라매 마드리드</t>
    <phoneticPr fontId="2" type="noConversion"/>
  </si>
  <si>
    <t>풋살 챔피온</t>
    <phoneticPr fontId="2" type="noConversion"/>
  </si>
  <si>
    <t>상현 우승후보</t>
    <phoneticPr fontId="2" type="noConversion"/>
  </si>
  <si>
    <t>서초 왕의귀환</t>
    <phoneticPr fontId="2" type="noConversion"/>
  </si>
  <si>
    <t>와이즈(미정)</t>
    <phoneticPr fontId="2" type="noConversion"/>
  </si>
  <si>
    <t>6세부 결승</t>
    <phoneticPr fontId="2" type="noConversion"/>
  </si>
  <si>
    <t>7세부 결승</t>
    <phoneticPr fontId="2" type="noConversion"/>
  </si>
  <si>
    <t>6세부 3,4위</t>
    <phoneticPr fontId="2" type="noConversion"/>
  </si>
  <si>
    <t>7세부 3,4위</t>
    <phoneticPr fontId="2" type="noConversion"/>
  </si>
  <si>
    <t>1학년부 결승</t>
    <phoneticPr fontId="2" type="noConversion"/>
  </si>
  <si>
    <t>2학년부 결승</t>
    <phoneticPr fontId="2" type="noConversion"/>
  </si>
  <si>
    <t>1학년부 3,4위</t>
    <phoneticPr fontId="2" type="noConversion"/>
  </si>
  <si>
    <t>2학년부 3,4위</t>
    <phoneticPr fontId="2" type="noConversion"/>
  </si>
  <si>
    <t>3학년부 결승</t>
    <phoneticPr fontId="2" type="noConversion"/>
  </si>
  <si>
    <t>4학년부 결승</t>
    <phoneticPr fontId="2" type="noConversion"/>
  </si>
  <si>
    <t>3학년부 3,4위</t>
    <phoneticPr fontId="2" type="noConversion"/>
  </si>
  <si>
    <t>4학년부 3,4위</t>
    <phoneticPr fontId="2" type="noConversion"/>
  </si>
  <si>
    <t>5학년부 3,4위</t>
    <phoneticPr fontId="2" type="noConversion"/>
  </si>
  <si>
    <t>5학년부 결승</t>
    <phoneticPr fontId="2" type="noConversion"/>
  </si>
  <si>
    <t>와이즈)강동7세</t>
    <phoneticPr fontId="2" type="noConversion"/>
  </si>
  <si>
    <t>원팀드)풋살7세</t>
    <phoneticPr fontId="2" type="noConversion"/>
  </si>
  <si>
    <t>원팀드)충암7세</t>
    <phoneticPr fontId="2" type="noConversion"/>
  </si>
  <si>
    <t>파워풀)고척7세</t>
    <phoneticPr fontId="2" type="noConversion"/>
  </si>
  <si>
    <t>원팀드)충암7세</t>
    <phoneticPr fontId="2" type="noConversion"/>
  </si>
  <si>
    <t>브레이브)광운7세</t>
    <phoneticPr fontId="2" type="noConversion"/>
  </si>
  <si>
    <t>원팀드)풋살7세</t>
    <phoneticPr fontId="2" type="noConversion"/>
  </si>
  <si>
    <t>원팀드)풋살7세</t>
    <phoneticPr fontId="2" type="noConversion"/>
  </si>
  <si>
    <t>원팀드)풋살7세</t>
    <phoneticPr fontId="2" type="noConversion"/>
  </si>
  <si>
    <t>파워풀)고척7세</t>
    <phoneticPr fontId="2" type="noConversion"/>
  </si>
  <si>
    <t>파워풀)고척7세</t>
    <phoneticPr fontId="2" type="noConversion"/>
  </si>
  <si>
    <t>브레이브)광운7세</t>
    <phoneticPr fontId="2" type="noConversion"/>
  </si>
  <si>
    <t>원팀드)충암7세</t>
    <phoneticPr fontId="2" type="noConversion"/>
  </si>
  <si>
    <t>원팀드)충암7세</t>
    <phoneticPr fontId="2" type="noConversion"/>
  </si>
  <si>
    <t>vs</t>
    <phoneticPr fontId="2" type="noConversion"/>
  </si>
  <si>
    <t>vs</t>
    <phoneticPr fontId="2" type="noConversion"/>
  </si>
  <si>
    <t>vs</t>
    <phoneticPr fontId="2" type="noConversion"/>
  </si>
  <si>
    <t>박근형</t>
    <phoneticPr fontId="2" type="noConversion"/>
  </si>
  <si>
    <t>박근형</t>
    <phoneticPr fontId="2" type="noConversion"/>
  </si>
  <si>
    <t>강기연</t>
    <phoneticPr fontId="2" type="noConversion"/>
  </si>
  <si>
    <t>강기연</t>
    <phoneticPr fontId="2" type="noConversion"/>
  </si>
  <si>
    <t>이용운</t>
    <phoneticPr fontId="2" type="noConversion"/>
  </si>
  <si>
    <t>이용운</t>
    <phoneticPr fontId="2" type="noConversion"/>
  </si>
  <si>
    <t>지대근</t>
    <phoneticPr fontId="2" type="noConversion"/>
  </si>
  <si>
    <t>지대근</t>
    <phoneticPr fontId="2" type="noConversion"/>
  </si>
  <si>
    <t>지대근</t>
    <phoneticPr fontId="2" type="noConversion"/>
  </si>
  <si>
    <t>원팀드)충암1A</t>
    <phoneticPr fontId="2" type="noConversion"/>
  </si>
  <si>
    <t>원팀드)충암1B</t>
    <phoneticPr fontId="2" type="noConversion"/>
  </si>
  <si>
    <t>와이즈)서초1</t>
    <phoneticPr fontId="2" type="noConversion"/>
  </si>
  <si>
    <t>와이즈)언북1</t>
    <phoneticPr fontId="2" type="noConversion"/>
  </si>
  <si>
    <t>와이즈)대청1</t>
    <phoneticPr fontId="2" type="noConversion"/>
  </si>
  <si>
    <t>브레이브화랑1</t>
    <phoneticPr fontId="2" type="noConversion"/>
  </si>
  <si>
    <t>원팀드)충암2 한철</t>
    <phoneticPr fontId="2" type="noConversion"/>
  </si>
  <si>
    <t>와이즈)강동2 이명기</t>
    <phoneticPr fontId="2" type="noConversion"/>
  </si>
  <si>
    <t>와이즈)대청2 박산휘</t>
    <phoneticPr fontId="2" type="noConversion"/>
  </si>
  <si>
    <t>브레이브)광운2 김복영</t>
    <phoneticPr fontId="2" type="noConversion"/>
  </si>
  <si>
    <t>파워풀)상현2 이철우</t>
    <phoneticPr fontId="2" type="noConversion"/>
  </si>
  <si>
    <t>브레이브)화랑2 김지동</t>
    <phoneticPr fontId="2" type="noConversion"/>
  </si>
  <si>
    <t>와이즈)언북2 장수연</t>
    <phoneticPr fontId="2" type="noConversion"/>
  </si>
  <si>
    <t>와이즈)서초2 천대기</t>
    <phoneticPr fontId="2" type="noConversion"/>
  </si>
  <si>
    <t>vs</t>
    <phoneticPr fontId="2" type="noConversion"/>
  </si>
  <si>
    <t>최동찬</t>
    <phoneticPr fontId="2" type="noConversion"/>
  </si>
  <si>
    <t>지대근</t>
    <phoneticPr fontId="2" type="noConversion"/>
  </si>
  <si>
    <t>최동찬</t>
    <phoneticPr fontId="2" type="noConversion"/>
  </si>
  <si>
    <t>박주영</t>
    <phoneticPr fontId="2" type="noConversion"/>
  </si>
  <si>
    <t>광운 겸둥이FC</t>
    <phoneticPr fontId="2" type="noConversion"/>
  </si>
  <si>
    <t>강성현</t>
    <phoneticPr fontId="2" type="noConversion"/>
  </si>
  <si>
    <t>화랑 리버풀FC</t>
    <phoneticPr fontId="2" type="noConversion"/>
  </si>
  <si>
    <t>윤성준</t>
    <phoneticPr fontId="2" type="noConversion"/>
  </si>
  <si>
    <t>윤택진</t>
    <phoneticPr fontId="2" type="noConversion"/>
  </si>
  <si>
    <t>청원 레알FC</t>
    <phoneticPr fontId="2" type="noConversion"/>
  </si>
  <si>
    <t>류의성</t>
    <phoneticPr fontId="2" type="noConversion"/>
  </si>
  <si>
    <t>김동근</t>
    <phoneticPr fontId="2" type="noConversion"/>
  </si>
  <si>
    <t>지대근</t>
    <phoneticPr fontId="2" type="noConversion"/>
  </si>
  <si>
    <t>FC고척</t>
    <phoneticPr fontId="2" type="noConversion"/>
  </si>
  <si>
    <t>청원 첼시FC</t>
    <phoneticPr fontId="2" type="noConversion"/>
  </si>
  <si>
    <t>최동찬</t>
    <phoneticPr fontId="2" type="noConversion"/>
  </si>
  <si>
    <t>정광수</t>
    <phoneticPr fontId="2" type="noConversion"/>
  </si>
  <si>
    <t>김경철</t>
    <phoneticPr fontId="2" type="noConversion"/>
  </si>
  <si>
    <t>장효성</t>
    <phoneticPr fontId="2" type="noConversion"/>
  </si>
  <si>
    <t>시상식 / 구장 정비</t>
    <phoneticPr fontId="2" type="noConversion"/>
  </si>
  <si>
    <t>프로반 4,5학년
*4학년:1/2구장 8:8
*5학년:1/2구장 8:8</t>
    <phoneticPr fontId="2" type="noConversion"/>
  </si>
  <si>
    <t>대회 종료 및 정리</t>
    <phoneticPr fontId="2" type="noConversion"/>
  </si>
  <si>
    <t>와이즈)서초2</t>
    <phoneticPr fontId="2" type="noConversion"/>
  </si>
  <si>
    <t>vs</t>
    <phoneticPr fontId="2" type="noConversion"/>
  </si>
  <si>
    <t>vs</t>
    <phoneticPr fontId="2" type="noConversion"/>
  </si>
  <si>
    <t>vs</t>
    <phoneticPr fontId="2" type="noConversion"/>
  </si>
  <si>
    <t>와이즈)언북2</t>
    <phoneticPr fontId="2" type="noConversion"/>
  </si>
  <si>
    <t>장수연</t>
    <phoneticPr fontId="2" type="noConversion"/>
  </si>
  <si>
    <t>와이즈)대청2</t>
    <phoneticPr fontId="2" type="noConversion"/>
  </si>
  <si>
    <t>와이즈)대청2</t>
    <phoneticPr fontId="2" type="noConversion"/>
  </si>
  <si>
    <t>와이즈)강동2</t>
    <phoneticPr fontId="2" type="noConversion"/>
  </si>
  <si>
    <t>브레이브)청원5</t>
    <phoneticPr fontId="2" type="noConversion"/>
  </si>
  <si>
    <t>원팀드)난지천5</t>
    <phoneticPr fontId="2" type="noConversion"/>
  </si>
  <si>
    <t>와이즈)잠실5</t>
    <phoneticPr fontId="2" type="noConversion"/>
  </si>
  <si>
    <t>파워풀)고척5</t>
    <phoneticPr fontId="2" type="noConversion"/>
  </si>
  <si>
    <t>브레이브)청원5</t>
    <phoneticPr fontId="2" type="noConversion"/>
  </si>
  <si>
    <t>브레이브)청원5</t>
    <phoneticPr fontId="2" type="noConversion"/>
  </si>
  <si>
    <t>원팀드)난지천5</t>
    <phoneticPr fontId="2" type="noConversion"/>
  </si>
  <si>
    <t>원팀드)난지천5</t>
    <phoneticPr fontId="2" type="noConversion"/>
  </si>
  <si>
    <t>원팀드)난지천5</t>
    <phoneticPr fontId="2" type="noConversion"/>
  </si>
  <si>
    <t>파워풀)고척5</t>
    <phoneticPr fontId="2" type="noConversion"/>
  </si>
  <si>
    <t>파워풀)고척5</t>
    <phoneticPr fontId="2" type="noConversion"/>
  </si>
  <si>
    <t>와이즈)잠실5</t>
    <phoneticPr fontId="2" type="noConversion"/>
  </si>
  <si>
    <t>와이즈)잠실5</t>
    <phoneticPr fontId="2" type="noConversion"/>
  </si>
  <si>
    <t>와이즈)잠실5</t>
    <phoneticPr fontId="2" type="noConversion"/>
  </si>
  <si>
    <t>조수민</t>
    <phoneticPr fontId="2" type="noConversion"/>
  </si>
  <si>
    <t>조수민</t>
    <phoneticPr fontId="2" type="noConversion"/>
  </si>
  <si>
    <t>조수민</t>
    <phoneticPr fontId="2" type="noConversion"/>
  </si>
  <si>
    <t>변윤수/백재열</t>
    <phoneticPr fontId="2" type="noConversion"/>
  </si>
  <si>
    <t>변윤수/백재열</t>
    <phoneticPr fontId="2" type="noConversion"/>
  </si>
  <si>
    <t>변윤수/백재열</t>
    <phoneticPr fontId="2" type="noConversion"/>
  </si>
  <si>
    <t>천성권</t>
    <phoneticPr fontId="2" type="noConversion"/>
  </si>
  <si>
    <t>천성권</t>
    <phoneticPr fontId="2" type="noConversion"/>
  </si>
  <si>
    <t>천성권</t>
    <phoneticPr fontId="2" type="noConversion"/>
  </si>
  <si>
    <t>이경식</t>
    <phoneticPr fontId="2" type="noConversion"/>
  </si>
  <si>
    <t>이경식</t>
    <phoneticPr fontId="2" type="noConversion"/>
  </si>
  <si>
    <t>vs</t>
    <phoneticPr fontId="2" type="noConversion"/>
  </si>
  <si>
    <t>vs</t>
    <phoneticPr fontId="2" type="noConversion"/>
  </si>
  <si>
    <t>와이즈)언북2</t>
    <phoneticPr fontId="2" type="noConversion"/>
  </si>
  <si>
    <t>와이즈)언북2</t>
    <phoneticPr fontId="2" type="noConversion"/>
  </si>
  <si>
    <t>장수연</t>
    <phoneticPr fontId="2" type="noConversion"/>
  </si>
  <si>
    <t>장수연</t>
    <phoneticPr fontId="2" type="noConversion"/>
  </si>
  <si>
    <t>한철</t>
    <phoneticPr fontId="2" type="noConversion"/>
  </si>
  <si>
    <t>원팀드)충암2</t>
    <phoneticPr fontId="2" type="noConversion"/>
  </si>
  <si>
    <t>원팀드)충암2</t>
    <phoneticPr fontId="2" type="noConversion"/>
  </si>
  <si>
    <t>한철</t>
    <phoneticPr fontId="2" type="noConversion"/>
  </si>
  <si>
    <t>한철</t>
    <phoneticPr fontId="2" type="noConversion"/>
  </si>
  <si>
    <t>와이즈)대청2</t>
    <phoneticPr fontId="2" type="noConversion"/>
  </si>
  <si>
    <t>박산휘</t>
    <phoneticPr fontId="2" type="noConversion"/>
  </si>
  <si>
    <t>박산휘</t>
    <phoneticPr fontId="2" type="noConversion"/>
  </si>
  <si>
    <t>박산휘</t>
    <phoneticPr fontId="2" type="noConversion"/>
  </si>
  <si>
    <t>브레이브)광운2</t>
    <phoneticPr fontId="2" type="noConversion"/>
  </si>
  <si>
    <t>브레이브)광운2</t>
    <phoneticPr fontId="2" type="noConversion"/>
  </si>
  <si>
    <t>브레이브)광운2</t>
    <phoneticPr fontId="2" type="noConversion"/>
  </si>
  <si>
    <t>와이즈)서초2</t>
    <phoneticPr fontId="2" type="noConversion"/>
  </si>
  <si>
    <t>천대기</t>
    <phoneticPr fontId="2" type="noConversion"/>
  </si>
  <si>
    <t>천대기</t>
    <phoneticPr fontId="2" type="noConversion"/>
  </si>
  <si>
    <t>이명기</t>
    <phoneticPr fontId="2" type="noConversion"/>
  </si>
  <si>
    <t>와이즈)강동2</t>
    <phoneticPr fontId="2" type="noConversion"/>
  </si>
  <si>
    <t>와이즈)강동2</t>
    <phoneticPr fontId="2" type="noConversion"/>
  </si>
  <si>
    <t>이명기</t>
    <phoneticPr fontId="2" type="noConversion"/>
  </si>
  <si>
    <t>파워풀)상현2</t>
    <phoneticPr fontId="2" type="noConversion"/>
  </si>
  <si>
    <t>파워풀)상현2</t>
    <phoneticPr fontId="2" type="noConversion"/>
  </si>
  <si>
    <t>이철우</t>
    <phoneticPr fontId="2" type="noConversion"/>
  </si>
  <si>
    <t>이철우</t>
    <phoneticPr fontId="2" type="noConversion"/>
  </si>
  <si>
    <t>이철우</t>
    <phoneticPr fontId="2" type="noConversion"/>
  </si>
  <si>
    <t>브레이브)화랑2</t>
    <phoneticPr fontId="2" type="noConversion"/>
  </si>
  <si>
    <t>브레이브)화랑2</t>
    <phoneticPr fontId="2" type="noConversion"/>
  </si>
  <si>
    <t>브레이브)화랑2</t>
    <phoneticPr fontId="2" type="noConversion"/>
  </si>
  <si>
    <t>vs</t>
    <phoneticPr fontId="2" type="noConversion"/>
  </si>
  <si>
    <t>vs</t>
    <phoneticPr fontId="2" type="noConversion"/>
  </si>
  <si>
    <t>윤민호</t>
    <phoneticPr fontId="2" type="noConversion"/>
  </si>
  <si>
    <t>박지성</t>
    <phoneticPr fontId="2" type="noConversion"/>
  </si>
  <si>
    <t>김종목</t>
    <phoneticPr fontId="2" type="noConversion"/>
  </si>
  <si>
    <t>이재화</t>
    <phoneticPr fontId="2" type="noConversion"/>
  </si>
  <si>
    <t>박근형</t>
    <phoneticPr fontId="2" type="noConversion"/>
  </si>
  <si>
    <t>정광수</t>
    <phoneticPr fontId="2" type="noConversion"/>
  </si>
  <si>
    <t>정인혁</t>
    <phoneticPr fontId="2" type="noConversion"/>
  </si>
  <si>
    <t>프로반 3학년
*3학년:1/4구장 7:7</t>
    <phoneticPr fontId="2" type="noConversion"/>
  </si>
  <si>
    <t>2018 FOS컵
왕중왕전
*6세~4학년:1/8구장 7:7
*5학년:1/4구장 7:7</t>
    <phoneticPr fontId="2" type="noConversion"/>
  </si>
  <si>
    <t>프로반 7세,1,2학년
*7세:1/8구장 7:7
*1,2학년:3/8구장 7:7</t>
    <phoneticPr fontId="2" type="noConversion"/>
  </si>
  <si>
    <t>원팀드)충암1A</t>
    <phoneticPr fontId="2" type="noConversion"/>
  </si>
  <si>
    <t>브레이브)화랑1</t>
    <phoneticPr fontId="2" type="noConversion"/>
  </si>
  <si>
    <t>브레이브)화랑1</t>
    <phoneticPr fontId="2" type="noConversion"/>
  </si>
  <si>
    <t>와이즈)서초1</t>
    <phoneticPr fontId="2" type="noConversion"/>
  </si>
  <si>
    <t>와이즈)서초1</t>
    <phoneticPr fontId="2" type="noConversion"/>
  </si>
  <si>
    <t>와이즈)대청1</t>
    <phoneticPr fontId="2" type="noConversion"/>
  </si>
  <si>
    <t>와이즈)대청1</t>
    <phoneticPr fontId="2" type="noConversion"/>
  </si>
  <si>
    <t>와이즈)언북1</t>
    <phoneticPr fontId="2" type="noConversion"/>
  </si>
  <si>
    <t>와이즈)언북1</t>
    <phoneticPr fontId="2" type="noConversion"/>
  </si>
  <si>
    <t>원팀드)충암1B</t>
    <phoneticPr fontId="2" type="noConversion"/>
  </si>
  <si>
    <t>원팀드)충암1B</t>
    <phoneticPr fontId="2" type="noConversion"/>
  </si>
  <si>
    <t>원팀드)풋살1</t>
    <phoneticPr fontId="2" type="noConversion"/>
  </si>
  <si>
    <t>원팀드)풋살1</t>
    <phoneticPr fontId="2" type="noConversion"/>
  </si>
  <si>
    <t>한철</t>
    <phoneticPr fontId="2" type="noConversion"/>
  </si>
  <si>
    <t>한철</t>
    <phoneticPr fontId="2" type="noConversion"/>
  </si>
  <si>
    <t>윤성준</t>
    <phoneticPr fontId="2" type="noConversion"/>
  </si>
  <si>
    <t>한철</t>
    <phoneticPr fontId="2" type="noConversion"/>
  </si>
  <si>
    <t>박지성</t>
    <phoneticPr fontId="2" type="noConversion"/>
  </si>
  <si>
    <t>윤성준</t>
    <phoneticPr fontId="2" type="noConversion"/>
  </si>
  <si>
    <t>박지성</t>
    <phoneticPr fontId="2" type="noConversion"/>
  </si>
  <si>
    <t>박지성</t>
    <phoneticPr fontId="2" type="noConversion"/>
  </si>
  <si>
    <t>정태호</t>
    <phoneticPr fontId="2" type="noConversion"/>
  </si>
  <si>
    <t>황성찬</t>
    <phoneticPr fontId="2" type="noConversion"/>
  </si>
  <si>
    <t>정태호</t>
    <phoneticPr fontId="2" type="noConversion"/>
  </si>
  <si>
    <t>정태호</t>
    <phoneticPr fontId="2" type="noConversion"/>
  </si>
  <si>
    <t>황성찬</t>
    <phoneticPr fontId="2" type="noConversion"/>
  </si>
  <si>
    <t>황성찬</t>
    <phoneticPr fontId="2" type="noConversion"/>
  </si>
  <si>
    <t>전재영</t>
    <phoneticPr fontId="2" type="noConversion"/>
  </si>
  <si>
    <t>한철</t>
    <phoneticPr fontId="2" type="noConversion"/>
  </si>
  <si>
    <t>vs</t>
    <phoneticPr fontId="2" type="noConversion"/>
  </si>
  <si>
    <t>vs</t>
    <phoneticPr fontId="2" type="noConversion"/>
  </si>
  <si>
    <t>vs</t>
    <phoneticPr fontId="2" type="noConversion"/>
  </si>
  <si>
    <t>vs</t>
    <phoneticPr fontId="2" type="noConversion"/>
  </si>
  <si>
    <t>보조 정민녘호</t>
    <phoneticPr fontId="2" type="noConversion"/>
  </si>
  <si>
    <t>정민녘</t>
    <phoneticPr fontId="2" type="noConversion"/>
  </si>
  <si>
    <t>와이즈(미정)</t>
    <phoneticPr fontId="2" type="noConversion"/>
  </si>
  <si>
    <t>김지동</t>
    <phoneticPr fontId="2" type="noConversion"/>
  </si>
  <si>
    <t>김복영</t>
    <phoneticPr fontId="2" type="noConversion"/>
  </si>
  <si>
    <t>김복영</t>
    <phoneticPr fontId="2" type="noConversion"/>
  </si>
  <si>
    <t>김복영</t>
    <phoneticPr fontId="2" type="noConversion"/>
  </si>
  <si>
    <t>김지동</t>
    <phoneticPr fontId="2" type="noConversion"/>
  </si>
  <si>
    <t>원팀드)풋살1</t>
    <phoneticPr fontId="2" type="noConversion"/>
  </si>
  <si>
    <t>전재영</t>
    <phoneticPr fontId="2" type="noConversion"/>
  </si>
  <si>
    <t>원팀드)충암1A</t>
    <phoneticPr fontId="2" type="noConversion"/>
  </si>
  <si>
    <t>브레이브)화랑1</t>
    <phoneticPr fontId="2" type="noConversion"/>
  </si>
  <si>
    <t>와이즈)언북1</t>
    <phoneticPr fontId="2" type="noConversion"/>
  </si>
  <si>
    <t>원팀드)충암1B</t>
    <phoneticPr fontId="2" type="noConversion"/>
  </si>
  <si>
    <t>원팀드)풋살1</t>
    <phoneticPr fontId="2" type="noConversion"/>
  </si>
  <si>
    <t>게임수</t>
    <phoneticPr fontId="2" type="noConversion"/>
  </si>
  <si>
    <t>1경기</t>
    <phoneticPr fontId="2" type="noConversion"/>
  </si>
  <si>
    <t>2경기</t>
  </si>
  <si>
    <t>3경기</t>
  </si>
  <si>
    <t>4경기</t>
  </si>
  <si>
    <t>정태호</t>
    <phoneticPr fontId="2" type="noConversion"/>
  </si>
  <si>
    <t>전재영</t>
    <phoneticPr fontId="2" type="noConversion"/>
  </si>
  <si>
    <t>원팀드)충암1A</t>
    <phoneticPr fontId="2" type="noConversion"/>
  </si>
  <si>
    <t>한철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</si>
</sst>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;@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 val="double"/>
      <sz val="36"/>
      <color theme="1"/>
      <name val="08서울남산체 EB"/>
      <family val="1"/>
      <charset val="129"/>
    </font>
    <font>
      <b/>
      <sz val="14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sz val="10"/>
      <color theme="0"/>
      <name val="나눔고딕"/>
      <family val="3"/>
      <charset val="129"/>
    </font>
    <font>
      <b/>
      <sz val="14"/>
      <color theme="0"/>
      <name val="나눔고딕"/>
      <family val="3"/>
      <charset val="129"/>
    </font>
    <font>
      <sz val="14"/>
      <color theme="0"/>
      <name val="나눔고딕"/>
      <family val="3"/>
      <charset val="129"/>
    </font>
    <font>
      <b/>
      <sz val="14"/>
      <name val="나눔고딕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6"/>
      <color theme="0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10"/>
      <color theme="1"/>
      <name val="나눔명조"/>
      <family val="1"/>
      <charset val="129"/>
    </font>
    <font>
      <b/>
      <sz val="10"/>
      <color theme="1"/>
      <name val="나눔명조"/>
      <family val="1"/>
      <charset val="129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 val="double"/>
      <sz val="3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11">
    <xf numFmtId="0" fontId="0" fillId="0" borderId="0" xfId="0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 shrinkToFit="1"/>
    </xf>
    <xf numFmtId="0" fontId="4" fillId="0" borderId="20" xfId="1" applyFont="1" applyFill="1" applyBorder="1" applyAlignment="1">
      <alignment horizontal="center" vertical="center" shrinkToFit="1"/>
    </xf>
    <xf numFmtId="0" fontId="4" fillId="0" borderId="21" xfId="1" applyFont="1" applyFill="1" applyBorder="1" applyAlignment="1">
      <alignment horizontal="center" vertical="center" shrinkToFit="1"/>
    </xf>
    <xf numFmtId="0" fontId="4" fillId="0" borderId="23" xfId="1" applyFont="1" applyFill="1" applyBorder="1" applyAlignment="1">
      <alignment horizontal="center" vertical="center" shrinkToFit="1"/>
    </xf>
    <xf numFmtId="0" fontId="4" fillId="0" borderId="24" xfId="1" applyFont="1" applyFill="1" applyBorder="1" applyAlignment="1">
      <alignment horizontal="center" vertical="center" shrinkToFit="1"/>
    </xf>
    <xf numFmtId="0" fontId="4" fillId="0" borderId="25" xfId="1" applyFont="1" applyFill="1" applyBorder="1" applyAlignment="1">
      <alignment horizontal="center" vertical="center" shrinkToFit="1"/>
    </xf>
    <xf numFmtId="0" fontId="9" fillId="7" borderId="20" xfId="1" applyFont="1" applyFill="1" applyBorder="1" applyAlignment="1">
      <alignment horizontal="center" vertical="center" shrinkToFit="1"/>
    </xf>
    <xf numFmtId="0" fontId="9" fillId="7" borderId="21" xfId="1" applyFont="1" applyFill="1" applyBorder="1" applyAlignment="1">
      <alignment horizontal="center" vertical="center" shrinkToFit="1"/>
    </xf>
    <xf numFmtId="0" fontId="10" fillId="0" borderId="0" xfId="1" applyFont="1" applyAlignment="1">
      <alignment vertical="center" wrapTex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7" fillId="0" borderId="18" xfId="1" applyFont="1" applyFill="1" applyBorder="1" applyAlignment="1">
      <alignment horizontal="center" vertical="center" shrinkToFit="1"/>
    </xf>
    <xf numFmtId="0" fontId="9" fillId="0" borderId="20" xfId="1" applyFont="1" applyFill="1" applyBorder="1" applyAlignment="1">
      <alignment horizontal="center" vertical="center" shrinkToFit="1"/>
    </xf>
    <xf numFmtId="0" fontId="9" fillId="0" borderId="21" xfId="1" applyFont="1" applyFill="1" applyBorder="1" applyAlignment="1">
      <alignment horizontal="center" vertical="center" shrinkToFit="1"/>
    </xf>
    <xf numFmtId="0" fontId="9" fillId="0" borderId="24" xfId="1" applyFont="1" applyFill="1" applyBorder="1" applyAlignment="1">
      <alignment horizontal="center" vertical="center" shrinkToFit="1"/>
    </xf>
    <xf numFmtId="0" fontId="9" fillId="0" borderId="25" xfId="1" applyFont="1" applyFill="1" applyBorder="1" applyAlignment="1">
      <alignment horizontal="center" vertical="center" shrinkToFit="1"/>
    </xf>
    <xf numFmtId="0" fontId="7" fillId="0" borderId="25" xfId="1" applyFont="1" applyFill="1" applyBorder="1" applyAlignment="1">
      <alignment horizontal="center" vertical="center" shrinkToFit="1"/>
    </xf>
    <xf numFmtId="0" fontId="7" fillId="0" borderId="23" xfId="1" applyFont="1" applyFill="1" applyBorder="1" applyAlignment="1">
      <alignment horizontal="center" vertical="center" shrinkToFit="1"/>
    </xf>
    <xf numFmtId="0" fontId="7" fillId="0" borderId="26" xfId="1" applyFont="1" applyFill="1" applyBorder="1" applyAlignment="1">
      <alignment horizontal="center" vertical="center" shrinkToFit="1"/>
    </xf>
    <xf numFmtId="0" fontId="7" fillId="0" borderId="22" xfId="1" applyFont="1" applyFill="1" applyBorder="1" applyAlignment="1">
      <alignment horizontal="center" vertical="center" shrinkToFit="1"/>
    </xf>
    <xf numFmtId="0" fontId="9" fillId="12" borderId="21" xfId="1" applyFont="1" applyFill="1" applyBorder="1" applyAlignment="1">
      <alignment horizontal="center" vertical="center" shrinkToFit="1"/>
    </xf>
    <xf numFmtId="0" fontId="9" fillId="12" borderId="20" xfId="1" applyFont="1" applyFill="1" applyBorder="1" applyAlignment="1">
      <alignment horizontal="center" vertical="center" shrinkToFit="1"/>
    </xf>
    <xf numFmtId="0" fontId="4" fillId="12" borderId="21" xfId="1" applyFont="1" applyFill="1" applyBorder="1" applyAlignment="1">
      <alignment horizontal="center" vertical="center" shrinkToFit="1"/>
    </xf>
    <xf numFmtId="0" fontId="4" fillId="12" borderId="20" xfId="1" applyFont="1" applyFill="1" applyBorder="1" applyAlignment="1">
      <alignment horizontal="center" vertical="center" shrinkToFit="1"/>
    </xf>
    <xf numFmtId="0" fontId="4" fillId="12" borderId="25" xfId="1" applyFont="1" applyFill="1" applyBorder="1" applyAlignment="1">
      <alignment horizontal="center" vertical="center" shrinkToFit="1"/>
    </xf>
    <xf numFmtId="0" fontId="4" fillId="12" borderId="24" xfId="1" applyFont="1" applyFill="1" applyBorder="1" applyAlignment="1">
      <alignment horizontal="center" vertical="center" shrinkToFit="1"/>
    </xf>
    <xf numFmtId="0" fontId="9" fillId="7" borderId="25" xfId="1" applyFont="1" applyFill="1" applyBorder="1" applyAlignment="1">
      <alignment horizontal="center" vertical="center" shrinkToFit="1"/>
    </xf>
    <xf numFmtId="0" fontId="9" fillId="7" borderId="24" xfId="1" applyFont="1" applyFill="1" applyBorder="1" applyAlignment="1">
      <alignment horizontal="center" vertical="center" shrinkToFit="1"/>
    </xf>
    <xf numFmtId="0" fontId="9" fillId="12" borderId="25" xfId="1" applyFont="1" applyFill="1" applyBorder="1" applyAlignment="1">
      <alignment horizontal="center" vertical="center" shrinkToFit="1"/>
    </xf>
    <xf numFmtId="0" fontId="9" fillId="12" borderId="24" xfId="1" applyFont="1" applyFill="1" applyBorder="1" applyAlignment="1">
      <alignment horizontal="center" vertical="center" shrinkToFit="1"/>
    </xf>
    <xf numFmtId="0" fontId="4" fillId="7" borderId="25" xfId="1" applyFont="1" applyFill="1" applyBorder="1" applyAlignment="1">
      <alignment horizontal="center" vertical="center" shrinkToFit="1"/>
    </xf>
    <xf numFmtId="0" fontId="4" fillId="7" borderId="24" xfId="1" applyFont="1" applyFill="1" applyBorder="1" applyAlignment="1">
      <alignment horizontal="center" vertical="center" shrinkToFit="1"/>
    </xf>
    <xf numFmtId="0" fontId="4" fillId="7" borderId="21" xfId="1" applyFont="1" applyFill="1" applyBorder="1" applyAlignment="1">
      <alignment horizontal="center" vertical="center" shrinkToFit="1"/>
    </xf>
    <xf numFmtId="0" fontId="4" fillId="7" borderId="20" xfId="1" applyFont="1" applyFill="1" applyBorder="1" applyAlignment="1">
      <alignment horizontal="center" vertical="center" shrinkToFit="1"/>
    </xf>
    <xf numFmtId="0" fontId="6" fillId="3" borderId="25" xfId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176" fontId="7" fillId="3" borderId="6" xfId="1" applyNumberFormat="1" applyFont="1" applyFill="1" applyBorder="1" applyAlignment="1">
      <alignment horizontal="center" vertical="center" wrapText="1" shrinkToFit="1"/>
    </xf>
    <xf numFmtId="0" fontId="7" fillId="14" borderId="25" xfId="1" applyFont="1" applyFill="1" applyBorder="1" applyAlignment="1">
      <alignment horizontal="center" vertical="center" shrinkToFit="1"/>
    </xf>
    <xf numFmtId="0" fontId="7" fillId="14" borderId="24" xfId="1" applyFont="1" applyFill="1" applyBorder="1" applyAlignment="1">
      <alignment horizontal="center" vertical="center" shrinkToFit="1"/>
    </xf>
    <xf numFmtId="176" fontId="7" fillId="3" borderId="13" xfId="1" applyNumberFormat="1" applyFont="1" applyFill="1" applyBorder="1" applyAlignment="1">
      <alignment horizontal="center" vertical="center" wrapText="1" shrinkToFit="1"/>
    </xf>
    <xf numFmtId="0" fontId="7" fillId="14" borderId="21" xfId="1" applyFont="1" applyFill="1" applyBorder="1" applyAlignment="1">
      <alignment horizontal="center" vertical="center" shrinkToFit="1"/>
    </xf>
    <xf numFmtId="0" fontId="7" fillId="14" borderId="20" xfId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 shrinkToFit="1"/>
    </xf>
    <xf numFmtId="0" fontId="7" fillId="0" borderId="24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center" vertical="center" shrinkToFit="1"/>
    </xf>
    <xf numFmtId="0" fontId="7" fillId="15" borderId="25" xfId="1" applyFont="1" applyFill="1" applyBorder="1" applyAlignment="1">
      <alignment horizontal="center" vertical="center" shrinkToFit="1"/>
    </xf>
    <xf numFmtId="0" fontId="7" fillId="15" borderId="24" xfId="1" applyFont="1" applyFill="1" applyBorder="1" applyAlignment="1">
      <alignment horizontal="center" vertical="center" shrinkToFit="1"/>
    </xf>
    <xf numFmtId="0" fontId="7" fillId="15" borderId="26" xfId="1" applyFont="1" applyFill="1" applyBorder="1" applyAlignment="1">
      <alignment horizontal="center" vertical="center" shrinkToFit="1"/>
    </xf>
    <xf numFmtId="0" fontId="7" fillId="15" borderId="21" xfId="1" applyFont="1" applyFill="1" applyBorder="1" applyAlignment="1">
      <alignment horizontal="center" vertical="center" shrinkToFit="1"/>
    </xf>
    <xf numFmtId="0" fontId="7" fillId="15" borderId="20" xfId="1" applyFont="1" applyFill="1" applyBorder="1" applyAlignment="1">
      <alignment horizontal="center" vertical="center" shrinkToFit="1"/>
    </xf>
    <xf numFmtId="0" fontId="7" fillId="15" borderId="22" xfId="1" applyFont="1" applyFill="1" applyBorder="1" applyAlignment="1">
      <alignment horizontal="center" vertical="center" shrinkToFit="1"/>
    </xf>
    <xf numFmtId="0" fontId="7" fillId="16" borderId="25" xfId="1" applyFont="1" applyFill="1" applyBorder="1" applyAlignment="1">
      <alignment horizontal="center" vertical="center" shrinkToFit="1"/>
    </xf>
    <xf numFmtId="0" fontId="7" fillId="16" borderId="24" xfId="1" applyFont="1" applyFill="1" applyBorder="1" applyAlignment="1">
      <alignment horizontal="center" vertical="center" shrinkToFit="1"/>
    </xf>
    <xf numFmtId="0" fontId="7" fillId="15" borderId="0" xfId="1" applyFont="1" applyFill="1" applyBorder="1" applyAlignment="1">
      <alignment horizontal="center" vertical="center" shrinkToFit="1"/>
    </xf>
    <xf numFmtId="0" fontId="7" fillId="16" borderId="21" xfId="1" applyFont="1" applyFill="1" applyBorder="1" applyAlignment="1">
      <alignment horizontal="center" vertical="center" shrinkToFit="1"/>
    </xf>
    <xf numFmtId="0" fontId="7" fillId="16" borderId="20" xfId="1" applyFont="1" applyFill="1" applyBorder="1" applyAlignment="1">
      <alignment horizontal="center" vertical="center" shrinkToFit="1"/>
    </xf>
    <xf numFmtId="0" fontId="7" fillId="15" borderId="19" xfId="1" applyFont="1" applyFill="1" applyBorder="1" applyAlignment="1">
      <alignment horizontal="center" vertical="center" shrinkToFit="1"/>
    </xf>
    <xf numFmtId="0" fontId="7" fillId="16" borderId="28" xfId="1" applyFont="1" applyFill="1" applyBorder="1" applyAlignment="1">
      <alignment horizontal="center" vertical="center" shrinkToFit="1"/>
    </xf>
    <xf numFmtId="0" fontId="7" fillId="16" borderId="27" xfId="1" applyFont="1" applyFill="1" applyBorder="1" applyAlignment="1">
      <alignment horizontal="center" vertical="center" shrinkToFit="1"/>
    </xf>
    <xf numFmtId="0" fontId="7" fillId="16" borderId="5" xfId="1" applyFont="1" applyFill="1" applyBorder="1" applyAlignment="1">
      <alignment horizontal="center" vertical="center" shrinkToFit="1"/>
    </xf>
    <xf numFmtId="0" fontId="7" fillId="16" borderId="0" xfId="1" applyFont="1" applyFill="1" applyBorder="1" applyAlignment="1">
      <alignment horizontal="center" vertical="center" shrinkToFit="1"/>
    </xf>
    <xf numFmtId="0" fontId="7" fillId="15" borderId="9" xfId="1" applyFont="1" applyFill="1" applyBorder="1" applyAlignment="1">
      <alignment horizontal="center" vertical="center" shrinkToFit="1"/>
    </xf>
    <xf numFmtId="0" fontId="7" fillId="15" borderId="7" xfId="1" applyFont="1" applyFill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/>
    </xf>
    <xf numFmtId="0" fontId="7" fillId="17" borderId="1" xfId="1" applyFont="1" applyFill="1" applyBorder="1" applyAlignment="1">
      <alignment horizontal="center" vertical="center" shrinkToFit="1"/>
    </xf>
    <xf numFmtId="0" fontId="7" fillId="17" borderId="2" xfId="1" applyFont="1" applyFill="1" applyBorder="1" applyAlignment="1">
      <alignment horizontal="center" vertical="center" shrinkToFit="1"/>
    </xf>
    <xf numFmtId="0" fontId="7" fillId="17" borderId="10" xfId="1" applyFont="1" applyFill="1" applyBorder="1" applyAlignment="1">
      <alignment horizontal="center" vertical="center" shrinkToFit="1"/>
    </xf>
    <xf numFmtId="0" fontId="7" fillId="18" borderId="11" xfId="1" applyFont="1" applyFill="1" applyBorder="1" applyAlignment="1">
      <alignment horizontal="center" vertical="center" shrinkToFit="1"/>
    </xf>
    <xf numFmtId="0" fontId="7" fillId="18" borderId="12" xfId="1" applyFont="1" applyFill="1" applyBorder="1" applyAlignment="1">
      <alignment horizontal="center" vertical="center" shrinkToFit="1"/>
    </xf>
    <xf numFmtId="176" fontId="7" fillId="3" borderId="38" xfId="1" applyNumberFormat="1" applyFont="1" applyFill="1" applyBorder="1" applyAlignment="1">
      <alignment horizontal="left" vertical="center" wrapText="1" shrinkToFit="1"/>
    </xf>
    <xf numFmtId="0" fontId="7" fillId="17" borderId="27" xfId="1" applyFont="1" applyFill="1" applyBorder="1" applyAlignment="1">
      <alignment horizontal="center" vertical="center" shrinkToFit="1"/>
    </xf>
    <xf numFmtId="0" fontId="7" fillId="17" borderId="20" xfId="1" applyFont="1" applyFill="1" applyBorder="1" applyAlignment="1">
      <alignment horizontal="center" vertical="center" shrinkToFit="1"/>
    </xf>
    <xf numFmtId="0" fontId="7" fillId="17" borderId="21" xfId="1" applyFont="1" applyFill="1" applyBorder="1" applyAlignment="1">
      <alignment horizontal="center" vertical="center" shrinkToFit="1"/>
    </xf>
    <xf numFmtId="0" fontId="7" fillId="18" borderId="19" xfId="1" applyFont="1" applyFill="1" applyBorder="1" applyAlignment="1">
      <alignment horizontal="center" vertical="center" shrinkToFit="1"/>
    </xf>
    <xf numFmtId="0" fontId="7" fillId="18" borderId="22" xfId="1" applyFont="1" applyFill="1" applyBorder="1" applyAlignment="1">
      <alignment horizontal="center" vertical="center" shrinkToFit="1"/>
    </xf>
    <xf numFmtId="176" fontId="7" fillId="3" borderId="39" xfId="1" applyNumberFormat="1" applyFont="1" applyFill="1" applyBorder="1" applyAlignment="1">
      <alignment horizontal="left" vertical="center" wrapText="1" shrinkToFit="1"/>
    </xf>
    <xf numFmtId="0" fontId="7" fillId="17" borderId="28" xfId="1" applyFont="1" applyFill="1" applyBorder="1" applyAlignment="1">
      <alignment horizontal="center" vertical="center" shrinkToFit="1"/>
    </xf>
    <xf numFmtId="0" fontId="7" fillId="17" borderId="24" xfId="1" applyFont="1" applyFill="1" applyBorder="1" applyAlignment="1">
      <alignment horizontal="center" vertical="center" shrinkToFit="1"/>
    </xf>
    <xf numFmtId="0" fontId="7" fillId="17" borderId="25" xfId="1" applyFont="1" applyFill="1" applyBorder="1" applyAlignment="1">
      <alignment horizontal="center" vertical="center" shrinkToFit="1"/>
    </xf>
    <xf numFmtId="0" fontId="7" fillId="18" borderId="23" xfId="1" applyFont="1" applyFill="1" applyBorder="1" applyAlignment="1">
      <alignment horizontal="center" vertical="center" shrinkToFit="1"/>
    </xf>
    <xf numFmtId="0" fontId="7" fillId="18" borderId="26" xfId="1" applyFont="1" applyFill="1" applyBorder="1" applyAlignment="1">
      <alignment horizontal="center" vertical="center" shrinkToFit="1"/>
    </xf>
    <xf numFmtId="0" fontId="7" fillId="17" borderId="9" xfId="1" applyFont="1" applyFill="1" applyBorder="1" applyAlignment="1">
      <alignment horizontal="center" vertical="center" shrinkToFit="1"/>
    </xf>
    <xf numFmtId="0" fontId="7" fillId="17" borderId="7" xfId="1" applyFont="1" applyFill="1" applyBorder="1" applyAlignment="1">
      <alignment horizontal="center" vertical="center" shrinkToFit="1"/>
    </xf>
    <xf numFmtId="0" fontId="7" fillId="17" borderId="23" xfId="1" applyFont="1" applyFill="1" applyBorder="1" applyAlignment="1">
      <alignment horizontal="center" vertical="center" shrinkToFit="1"/>
    </xf>
    <xf numFmtId="0" fontId="7" fillId="18" borderId="0" xfId="1" applyFont="1" applyFill="1" applyBorder="1" applyAlignment="1">
      <alignment horizontal="center" vertical="center" shrinkToFit="1"/>
    </xf>
    <xf numFmtId="0" fontId="7" fillId="18" borderId="8" xfId="1" applyFont="1" applyFill="1" applyBorder="1" applyAlignment="1">
      <alignment horizontal="center" vertical="center" shrinkToFit="1"/>
    </xf>
    <xf numFmtId="0" fontId="7" fillId="17" borderId="19" xfId="1" applyFont="1" applyFill="1" applyBorder="1" applyAlignment="1">
      <alignment horizontal="center" vertical="center" shrinkToFit="1"/>
    </xf>
    <xf numFmtId="0" fontId="7" fillId="17" borderId="0" xfId="1" applyFont="1" applyFill="1" applyBorder="1" applyAlignment="1">
      <alignment horizontal="center" vertical="center" shrinkToFit="1"/>
    </xf>
    <xf numFmtId="0" fontId="7" fillId="17" borderId="26" xfId="1" applyFont="1" applyFill="1" applyBorder="1" applyAlignment="1">
      <alignment horizontal="center" vertical="center" shrinkToFit="1"/>
    </xf>
    <xf numFmtId="0" fontId="7" fillId="17" borderId="22" xfId="1" applyFont="1" applyFill="1" applyBorder="1" applyAlignment="1">
      <alignment horizontal="center" vertical="center" shrinkToFit="1"/>
    </xf>
    <xf numFmtId="0" fontId="7" fillId="18" borderId="25" xfId="1" applyFont="1" applyFill="1" applyBorder="1" applyAlignment="1">
      <alignment horizontal="center" vertical="center" shrinkToFit="1"/>
    </xf>
    <xf numFmtId="0" fontId="7" fillId="18" borderId="21" xfId="1" applyFont="1" applyFill="1" applyBorder="1" applyAlignment="1">
      <alignment horizontal="center" vertical="center" shrinkToFit="1"/>
    </xf>
    <xf numFmtId="0" fontId="7" fillId="17" borderId="5" xfId="1" applyFont="1" applyFill="1" applyBorder="1" applyAlignment="1">
      <alignment horizontal="center" vertical="center" shrinkToFit="1"/>
    </xf>
    <xf numFmtId="0" fontId="8" fillId="3" borderId="14" xfId="1" applyFont="1" applyFill="1" applyBorder="1" applyAlignment="1">
      <alignment horizontal="center" vertical="center"/>
    </xf>
    <xf numFmtId="0" fontId="7" fillId="17" borderId="14" xfId="1" applyFont="1" applyFill="1" applyBorder="1" applyAlignment="1">
      <alignment horizontal="center" vertical="center" shrinkToFit="1"/>
    </xf>
    <xf numFmtId="0" fontId="7" fillId="17" borderId="16" xfId="1" applyFont="1" applyFill="1" applyBorder="1" applyAlignment="1">
      <alignment horizontal="center" vertical="center" shrinkToFit="1"/>
    </xf>
    <xf numFmtId="0" fontId="7" fillId="18" borderId="18" xfId="1" applyFont="1" applyFill="1" applyBorder="1" applyAlignment="1">
      <alignment horizontal="center" vertical="center" shrinkToFit="1"/>
    </xf>
    <xf numFmtId="0" fontId="7" fillId="18" borderId="17" xfId="1" applyFont="1" applyFill="1" applyBorder="1" applyAlignment="1">
      <alignment horizontal="center" vertical="center" shrinkToFit="1"/>
    </xf>
    <xf numFmtId="0" fontId="9" fillId="13" borderId="24" xfId="1" applyFont="1" applyFill="1" applyBorder="1" applyAlignment="1">
      <alignment horizontal="center" vertical="center" shrinkToFit="1"/>
    </xf>
    <xf numFmtId="0" fontId="9" fillId="13" borderId="20" xfId="1" applyFont="1" applyFill="1" applyBorder="1" applyAlignment="1">
      <alignment horizontal="center" vertical="center" shrinkToFit="1"/>
    </xf>
    <xf numFmtId="0" fontId="4" fillId="5" borderId="24" xfId="1" applyFont="1" applyFill="1" applyBorder="1" applyAlignment="1">
      <alignment horizontal="center" vertical="center" shrinkToFit="1"/>
    </xf>
    <xf numFmtId="0" fontId="4" fillId="5" borderId="20" xfId="1" applyFont="1" applyFill="1" applyBorder="1" applyAlignment="1">
      <alignment horizontal="center" vertical="center" shrinkToFit="1"/>
    </xf>
    <xf numFmtId="176" fontId="7" fillId="3" borderId="44" xfId="1" applyNumberFormat="1" applyFont="1" applyFill="1" applyBorder="1" applyAlignment="1">
      <alignment horizontal="left" vertical="center" wrapText="1" shrinkToFit="1"/>
    </xf>
    <xf numFmtId="176" fontId="7" fillId="3" borderId="42" xfId="1" applyNumberFormat="1" applyFont="1" applyFill="1" applyBorder="1" applyAlignment="1">
      <alignment horizontal="left" vertical="center" wrapText="1" shrinkToFit="1"/>
    </xf>
    <xf numFmtId="0" fontId="4" fillId="5" borderId="25" xfId="1" applyFont="1" applyFill="1" applyBorder="1" applyAlignment="1">
      <alignment horizontal="center" vertical="center" shrinkToFit="1"/>
    </xf>
    <xf numFmtId="0" fontId="4" fillId="5" borderId="21" xfId="1" applyFont="1" applyFill="1" applyBorder="1" applyAlignment="1">
      <alignment horizontal="center" vertical="center" shrinkToFit="1"/>
    </xf>
    <xf numFmtId="0" fontId="9" fillId="13" borderId="25" xfId="1" applyFont="1" applyFill="1" applyBorder="1" applyAlignment="1">
      <alignment horizontal="center" vertical="center" shrinkToFit="1"/>
    </xf>
    <xf numFmtId="0" fontId="9" fillId="13" borderId="21" xfId="1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4" fillId="2" borderId="42" xfId="1" applyFont="1" applyFill="1" applyBorder="1" applyAlignment="1">
      <alignment horizontal="center" vertical="center" shrinkToFit="1"/>
    </xf>
    <xf numFmtId="0" fontId="7" fillId="20" borderId="25" xfId="1" applyFont="1" applyFill="1" applyBorder="1" applyAlignment="1">
      <alignment horizontal="center" vertical="center" shrinkToFit="1"/>
    </xf>
    <xf numFmtId="0" fontId="7" fillId="20" borderId="24" xfId="1" applyFont="1" applyFill="1" applyBorder="1" applyAlignment="1">
      <alignment horizontal="center" vertical="center" shrinkToFit="1"/>
    </xf>
    <xf numFmtId="0" fontId="7" fillId="20" borderId="21" xfId="1" applyFont="1" applyFill="1" applyBorder="1" applyAlignment="1">
      <alignment horizontal="center" vertical="center" shrinkToFit="1"/>
    </xf>
    <xf numFmtId="0" fontId="7" fillId="20" borderId="20" xfId="1" applyFont="1" applyFill="1" applyBorder="1" applyAlignment="1">
      <alignment horizontal="center" vertical="center" shrinkToFit="1"/>
    </xf>
    <xf numFmtId="0" fontId="7" fillId="14" borderId="9" xfId="1" applyFont="1" applyFill="1" applyBorder="1" applyAlignment="1">
      <alignment horizontal="center" vertical="center" shrinkToFit="1"/>
    </xf>
    <xf numFmtId="0" fontId="7" fillId="14" borderId="7" xfId="1" applyFont="1" applyFill="1" applyBorder="1" applyAlignment="1">
      <alignment horizontal="center" vertical="center" shrinkToFit="1"/>
    </xf>
    <xf numFmtId="0" fontId="9" fillId="13" borderId="9" xfId="1" applyFont="1" applyFill="1" applyBorder="1" applyAlignment="1">
      <alignment horizontal="center" vertical="center" shrinkToFit="1"/>
    </xf>
    <xf numFmtId="0" fontId="9" fillId="13" borderId="7" xfId="1" applyFont="1" applyFill="1" applyBorder="1" applyAlignment="1">
      <alignment horizontal="center" vertical="center" shrinkToFit="1"/>
    </xf>
    <xf numFmtId="0" fontId="7" fillId="13" borderId="25" xfId="1" applyFont="1" applyFill="1" applyBorder="1" applyAlignment="1">
      <alignment horizontal="center" vertical="center" shrinkToFit="1"/>
    </xf>
    <xf numFmtId="0" fontId="7" fillId="13" borderId="24" xfId="1" applyFont="1" applyFill="1" applyBorder="1" applyAlignment="1">
      <alignment horizontal="center" vertical="center" shrinkToFit="1"/>
    </xf>
    <xf numFmtId="0" fontId="7" fillId="13" borderId="21" xfId="1" applyFont="1" applyFill="1" applyBorder="1" applyAlignment="1">
      <alignment horizontal="center" vertical="center" shrinkToFit="1"/>
    </xf>
    <xf numFmtId="0" fontId="7" fillId="13" borderId="20" xfId="1" applyFont="1" applyFill="1" applyBorder="1" applyAlignment="1">
      <alignment horizontal="center" vertical="center" shrinkToFit="1"/>
    </xf>
    <xf numFmtId="0" fontId="4" fillId="13" borderId="25" xfId="1" applyFont="1" applyFill="1" applyBorder="1" applyAlignment="1">
      <alignment horizontal="center" vertical="center" shrinkToFit="1"/>
    </xf>
    <xf numFmtId="0" fontId="4" fillId="13" borderId="24" xfId="1" applyFont="1" applyFill="1" applyBorder="1" applyAlignment="1">
      <alignment horizontal="center" vertical="center" shrinkToFit="1"/>
    </xf>
    <xf numFmtId="0" fontId="4" fillId="13" borderId="21" xfId="1" applyFont="1" applyFill="1" applyBorder="1" applyAlignment="1">
      <alignment horizontal="center" vertical="center" shrinkToFit="1"/>
    </xf>
    <xf numFmtId="0" fontId="4" fillId="13" borderId="20" xfId="1" applyFont="1" applyFill="1" applyBorder="1" applyAlignment="1">
      <alignment horizontal="center" vertical="center" shrinkToFit="1"/>
    </xf>
    <xf numFmtId="0" fontId="9" fillId="8" borderId="25" xfId="1" applyFont="1" applyFill="1" applyBorder="1" applyAlignment="1">
      <alignment horizontal="center" vertical="center" shrinkToFit="1"/>
    </xf>
    <xf numFmtId="0" fontId="9" fillId="8" borderId="24" xfId="1" applyFont="1" applyFill="1" applyBorder="1" applyAlignment="1">
      <alignment horizontal="center" vertical="center" shrinkToFit="1"/>
    </xf>
    <xf numFmtId="0" fontId="9" fillId="8" borderId="21" xfId="1" applyFont="1" applyFill="1" applyBorder="1" applyAlignment="1">
      <alignment horizontal="center" vertical="center" shrinkToFit="1"/>
    </xf>
    <xf numFmtId="0" fontId="9" fillId="8" borderId="20" xfId="1" applyFont="1" applyFill="1" applyBorder="1" applyAlignment="1">
      <alignment horizontal="center" vertical="center" shrinkToFit="1"/>
    </xf>
    <xf numFmtId="0" fontId="7" fillId="21" borderId="25" xfId="1" applyFont="1" applyFill="1" applyBorder="1" applyAlignment="1">
      <alignment horizontal="center" vertical="center" shrinkToFit="1"/>
    </xf>
    <xf numFmtId="0" fontId="7" fillId="21" borderId="24" xfId="1" applyFont="1" applyFill="1" applyBorder="1" applyAlignment="1">
      <alignment horizontal="center" vertical="center" shrinkToFit="1"/>
    </xf>
    <xf numFmtId="0" fontId="7" fillId="21" borderId="21" xfId="1" applyFont="1" applyFill="1" applyBorder="1" applyAlignment="1">
      <alignment horizontal="center" vertical="center" shrinkToFit="1"/>
    </xf>
    <xf numFmtId="0" fontId="7" fillId="21" borderId="20" xfId="1" applyFont="1" applyFill="1" applyBorder="1" applyAlignment="1">
      <alignment horizontal="center" vertical="center" shrinkToFit="1"/>
    </xf>
    <xf numFmtId="0" fontId="9" fillId="4" borderId="25" xfId="1" applyFont="1" applyFill="1" applyBorder="1" applyAlignment="1">
      <alignment horizontal="center" vertical="center" shrinkToFit="1"/>
    </xf>
    <xf numFmtId="0" fontId="9" fillId="4" borderId="24" xfId="1" applyFont="1" applyFill="1" applyBorder="1" applyAlignment="1">
      <alignment horizontal="center" vertical="center" shrinkToFit="1"/>
    </xf>
    <xf numFmtId="0" fontId="9" fillId="4" borderId="21" xfId="1" applyFont="1" applyFill="1" applyBorder="1" applyAlignment="1">
      <alignment horizontal="center" vertical="center" shrinkToFit="1"/>
    </xf>
    <xf numFmtId="0" fontId="9" fillId="4" borderId="20" xfId="1" applyFont="1" applyFill="1" applyBorder="1" applyAlignment="1">
      <alignment horizontal="center" vertical="center" shrinkToFit="1"/>
    </xf>
    <xf numFmtId="0" fontId="9" fillId="10" borderId="25" xfId="1" applyFont="1" applyFill="1" applyBorder="1" applyAlignment="1">
      <alignment horizontal="center" vertical="center" shrinkToFit="1"/>
    </xf>
    <xf numFmtId="0" fontId="9" fillId="10" borderId="24" xfId="1" applyFont="1" applyFill="1" applyBorder="1" applyAlignment="1">
      <alignment horizontal="center" vertical="center" shrinkToFit="1"/>
    </xf>
    <xf numFmtId="0" fontId="9" fillId="10" borderId="21" xfId="1" applyFont="1" applyFill="1" applyBorder="1" applyAlignment="1">
      <alignment horizontal="center" vertical="center" shrinkToFit="1"/>
    </xf>
    <xf numFmtId="0" fontId="9" fillId="10" borderId="20" xfId="1" applyFont="1" applyFill="1" applyBorder="1" applyAlignment="1">
      <alignment horizontal="center" vertical="center" shrinkToFit="1"/>
    </xf>
    <xf numFmtId="0" fontId="9" fillId="24" borderId="25" xfId="1" applyFont="1" applyFill="1" applyBorder="1" applyAlignment="1">
      <alignment horizontal="center" vertical="center" shrinkToFit="1"/>
    </xf>
    <xf numFmtId="0" fontId="9" fillId="24" borderId="24" xfId="1" applyFont="1" applyFill="1" applyBorder="1" applyAlignment="1">
      <alignment horizontal="center" vertical="center" shrinkToFit="1"/>
    </xf>
    <xf numFmtId="0" fontId="9" fillId="24" borderId="21" xfId="1" applyFont="1" applyFill="1" applyBorder="1" applyAlignment="1">
      <alignment horizontal="center" vertical="center" shrinkToFit="1"/>
    </xf>
    <xf numFmtId="0" fontId="9" fillId="24" borderId="20" xfId="1" applyFont="1" applyFill="1" applyBorder="1" applyAlignment="1">
      <alignment horizontal="center" vertical="center" shrinkToFit="1"/>
    </xf>
    <xf numFmtId="0" fontId="9" fillId="26" borderId="25" xfId="1" applyFont="1" applyFill="1" applyBorder="1" applyAlignment="1">
      <alignment horizontal="center" vertical="center" shrinkToFit="1"/>
    </xf>
    <xf numFmtId="0" fontId="9" fillId="26" borderId="24" xfId="1" applyFont="1" applyFill="1" applyBorder="1" applyAlignment="1">
      <alignment horizontal="center" vertical="center" shrinkToFit="1"/>
    </xf>
    <xf numFmtId="0" fontId="9" fillId="26" borderId="21" xfId="1" applyFont="1" applyFill="1" applyBorder="1" applyAlignment="1">
      <alignment horizontal="center" vertical="center" shrinkToFit="1"/>
    </xf>
    <xf numFmtId="0" fontId="9" fillId="26" borderId="20" xfId="1" applyFont="1" applyFill="1" applyBorder="1" applyAlignment="1">
      <alignment horizontal="center" vertical="center" shrinkToFit="1"/>
    </xf>
    <xf numFmtId="0" fontId="7" fillId="23" borderId="25" xfId="1" applyFont="1" applyFill="1" applyBorder="1" applyAlignment="1">
      <alignment horizontal="center" vertical="center" shrinkToFit="1"/>
    </xf>
    <xf numFmtId="0" fontId="7" fillId="23" borderId="21" xfId="1" applyFont="1" applyFill="1" applyBorder="1" applyAlignment="1">
      <alignment horizontal="center" vertical="center" shrinkToFit="1"/>
    </xf>
    <xf numFmtId="0" fontId="7" fillId="5" borderId="25" xfId="1" applyFont="1" applyFill="1" applyBorder="1" applyAlignment="1">
      <alignment horizontal="center" vertical="center" shrinkToFit="1"/>
    </xf>
    <xf numFmtId="0" fontId="7" fillId="5" borderId="21" xfId="1" applyFont="1" applyFill="1" applyBorder="1" applyAlignment="1">
      <alignment horizontal="center" vertical="center" shrinkToFit="1"/>
    </xf>
    <xf numFmtId="0" fontId="7" fillId="23" borderId="24" xfId="1" applyFont="1" applyFill="1" applyBorder="1" applyAlignment="1">
      <alignment horizontal="center" vertical="center" shrinkToFit="1"/>
    </xf>
    <xf numFmtId="0" fontId="7" fillId="23" borderId="20" xfId="1" applyFont="1" applyFill="1" applyBorder="1" applyAlignment="1">
      <alignment horizontal="center" vertical="center" shrinkToFit="1"/>
    </xf>
    <xf numFmtId="0" fontId="7" fillId="27" borderId="24" xfId="1" applyFont="1" applyFill="1" applyBorder="1" applyAlignment="1">
      <alignment horizontal="center" vertical="center" shrinkToFit="1"/>
    </xf>
    <xf numFmtId="0" fontId="7" fillId="27" borderId="20" xfId="1" applyFont="1" applyFill="1" applyBorder="1" applyAlignment="1">
      <alignment horizontal="center" vertical="center" shrinkToFit="1"/>
    </xf>
    <xf numFmtId="0" fontId="7" fillId="5" borderId="24" xfId="1" applyFont="1" applyFill="1" applyBorder="1" applyAlignment="1">
      <alignment horizontal="center" vertical="center" shrinkToFit="1"/>
    </xf>
    <xf numFmtId="0" fontId="7" fillId="5" borderId="20" xfId="1" applyFont="1" applyFill="1" applyBorder="1" applyAlignment="1">
      <alignment horizontal="center" vertical="center" shrinkToFit="1"/>
    </xf>
    <xf numFmtId="0" fontId="7" fillId="22" borderId="25" xfId="1" applyFont="1" applyFill="1" applyBorder="1" applyAlignment="1">
      <alignment horizontal="center" vertical="center" shrinkToFit="1"/>
    </xf>
    <xf numFmtId="0" fontId="7" fillId="22" borderId="21" xfId="1" applyFont="1" applyFill="1" applyBorder="1" applyAlignment="1">
      <alignment horizontal="center" vertical="center" shrinkToFit="1"/>
    </xf>
    <xf numFmtId="0" fontId="7" fillId="22" borderId="24" xfId="1" applyFont="1" applyFill="1" applyBorder="1" applyAlignment="1">
      <alignment horizontal="center" vertical="center" shrinkToFit="1"/>
    </xf>
    <xf numFmtId="0" fontId="7" fillId="22" borderId="20" xfId="1" applyFont="1" applyFill="1" applyBorder="1" applyAlignment="1">
      <alignment horizontal="center" vertical="center" shrinkToFit="1"/>
    </xf>
    <xf numFmtId="0" fontId="7" fillId="28" borderId="25" xfId="1" applyFont="1" applyFill="1" applyBorder="1" applyAlignment="1">
      <alignment horizontal="center" vertical="center" shrinkToFit="1"/>
    </xf>
    <xf numFmtId="0" fontId="7" fillId="28" borderId="24" xfId="1" applyFont="1" applyFill="1" applyBorder="1" applyAlignment="1">
      <alignment horizontal="center" vertical="center" shrinkToFit="1"/>
    </xf>
    <xf numFmtId="0" fontId="7" fillId="28" borderId="21" xfId="1" applyFont="1" applyFill="1" applyBorder="1" applyAlignment="1">
      <alignment horizontal="center" vertical="center" shrinkToFit="1"/>
    </xf>
    <xf numFmtId="0" fontId="7" fillId="28" borderId="20" xfId="1" applyFont="1" applyFill="1" applyBorder="1" applyAlignment="1">
      <alignment horizontal="center" vertical="center" shrinkToFit="1"/>
    </xf>
    <xf numFmtId="0" fontId="7" fillId="18" borderId="24" xfId="1" applyFont="1" applyFill="1" applyBorder="1" applyAlignment="1">
      <alignment horizontal="center" vertical="center" shrinkToFit="1"/>
    </xf>
    <xf numFmtId="0" fontId="7" fillId="18" borderId="20" xfId="1" applyFont="1" applyFill="1" applyBorder="1" applyAlignment="1">
      <alignment horizontal="center" vertical="center" shrinkToFit="1"/>
    </xf>
    <xf numFmtId="0" fontId="7" fillId="25" borderId="25" xfId="1" applyFont="1" applyFill="1" applyBorder="1" applyAlignment="1">
      <alignment horizontal="center" vertical="center" shrinkToFit="1"/>
    </xf>
    <xf numFmtId="0" fontId="7" fillId="25" borderId="24" xfId="1" applyFont="1" applyFill="1" applyBorder="1" applyAlignment="1">
      <alignment horizontal="center" vertical="center" shrinkToFit="1"/>
    </xf>
    <xf numFmtId="0" fontId="7" fillId="25" borderId="21" xfId="1" applyFont="1" applyFill="1" applyBorder="1" applyAlignment="1">
      <alignment horizontal="center" vertical="center" shrinkToFit="1"/>
    </xf>
    <xf numFmtId="0" fontId="7" fillId="25" borderId="20" xfId="1" applyFont="1" applyFill="1" applyBorder="1" applyAlignment="1">
      <alignment horizontal="center" vertical="center" shrinkToFit="1"/>
    </xf>
    <xf numFmtId="0" fontId="7" fillId="27" borderId="25" xfId="1" applyFont="1" applyFill="1" applyBorder="1" applyAlignment="1">
      <alignment horizontal="center" vertical="center" shrinkToFit="1"/>
    </xf>
    <xf numFmtId="0" fontId="7" fillId="27" borderId="21" xfId="1" applyFont="1" applyFill="1" applyBorder="1" applyAlignment="1">
      <alignment horizontal="center" vertical="center" shrinkToFit="1"/>
    </xf>
    <xf numFmtId="0" fontId="7" fillId="18" borderId="9" xfId="1" applyFont="1" applyFill="1" applyBorder="1" applyAlignment="1">
      <alignment horizontal="center" vertical="center" shrinkToFit="1"/>
    </xf>
    <xf numFmtId="0" fontId="7" fillId="18" borderId="7" xfId="1" applyFont="1" applyFill="1" applyBorder="1" applyAlignment="1">
      <alignment horizontal="center" vertical="center" shrinkToFit="1"/>
    </xf>
    <xf numFmtId="0" fontId="7" fillId="5" borderId="9" xfId="1" applyFont="1" applyFill="1" applyBorder="1" applyAlignment="1">
      <alignment horizontal="center" vertical="center" shrinkToFit="1"/>
    </xf>
    <xf numFmtId="0" fontId="7" fillId="5" borderId="7" xfId="1" applyFont="1" applyFill="1" applyBorder="1" applyAlignment="1">
      <alignment horizontal="center" vertical="center" shrinkToFit="1"/>
    </xf>
    <xf numFmtId="0" fontId="7" fillId="27" borderId="9" xfId="1" applyFont="1" applyFill="1" applyBorder="1" applyAlignment="1">
      <alignment horizontal="center" vertical="center" shrinkToFit="1"/>
    </xf>
    <xf numFmtId="0" fontId="7" fillId="27" borderId="7" xfId="1" applyFont="1" applyFill="1" applyBorder="1" applyAlignment="1">
      <alignment horizontal="center" vertical="center" shrinkToFit="1"/>
    </xf>
    <xf numFmtId="0" fontId="7" fillId="23" borderId="9" xfId="1" applyFont="1" applyFill="1" applyBorder="1" applyAlignment="1">
      <alignment horizontal="center" vertical="center" shrinkToFit="1"/>
    </xf>
    <xf numFmtId="0" fontId="7" fillId="23" borderId="7" xfId="1" applyFont="1" applyFill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11" borderId="35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7" fillId="19" borderId="3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47" xfId="0" applyFont="1" applyFill="1" applyBorder="1" applyAlignment="1">
      <alignment horizontal="center" vertical="center" wrapText="1" readingOrder="1"/>
    </xf>
    <xf numFmtId="0" fontId="18" fillId="0" borderId="48" xfId="0" applyFont="1" applyFill="1" applyBorder="1" applyAlignment="1">
      <alignment horizontal="center" vertical="center" wrapText="1" readingOrder="1"/>
    </xf>
    <xf numFmtId="0" fontId="18" fillId="0" borderId="47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7" fillId="0" borderId="35" xfId="0" applyFont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22" fillId="3" borderId="25" xfId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3" fillId="3" borderId="21" xfId="1" applyFont="1" applyFill="1" applyBorder="1" applyAlignment="1">
      <alignment horizontal="center" vertical="center"/>
    </xf>
    <xf numFmtId="0" fontId="23" fillId="3" borderId="9" xfId="1" applyFont="1" applyFill="1" applyBorder="1" applyAlignment="1">
      <alignment horizontal="center" vertical="center"/>
    </xf>
    <xf numFmtId="0" fontId="25" fillId="0" borderId="9" xfId="1" applyFont="1" applyFill="1" applyBorder="1" applyAlignment="1">
      <alignment horizontal="center" vertical="center" shrinkToFit="1"/>
    </xf>
    <xf numFmtId="0" fontId="25" fillId="0" borderId="7" xfId="1" applyFont="1" applyFill="1" applyBorder="1" applyAlignment="1">
      <alignment horizontal="center" vertical="center" shrinkToFit="1"/>
    </xf>
    <xf numFmtId="0" fontId="25" fillId="0" borderId="21" xfId="1" applyFont="1" applyFill="1" applyBorder="1" applyAlignment="1">
      <alignment horizontal="center" vertical="center" shrinkToFit="1"/>
    </xf>
    <xf numFmtId="0" fontId="25" fillId="0" borderId="20" xfId="1" applyFont="1" applyFill="1" applyBorder="1" applyAlignment="1">
      <alignment horizontal="center" vertical="center" shrinkToFit="1"/>
    </xf>
    <xf numFmtId="0" fontId="24" fillId="0" borderId="0" xfId="1" applyFont="1" applyAlignment="1">
      <alignment vertical="center"/>
    </xf>
    <xf numFmtId="0" fontId="27" fillId="0" borderId="0" xfId="1" applyFont="1" applyAlignment="1">
      <alignment vertical="center" wrapText="1"/>
    </xf>
    <xf numFmtId="0" fontId="26" fillId="0" borderId="25" xfId="1" applyFont="1" applyFill="1" applyBorder="1" applyAlignment="1">
      <alignment horizontal="center" vertical="center"/>
    </xf>
    <xf numFmtId="0" fontId="26" fillId="0" borderId="24" xfId="1" applyFont="1" applyFill="1" applyBorder="1" applyAlignment="1">
      <alignment horizontal="center" vertical="center"/>
    </xf>
    <xf numFmtId="0" fontId="26" fillId="0" borderId="21" xfId="1" applyFont="1" applyFill="1" applyBorder="1" applyAlignment="1">
      <alignment horizontal="center" vertical="center"/>
    </xf>
    <xf numFmtId="0" fontId="26" fillId="0" borderId="20" xfId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 shrinkToFit="1"/>
    </xf>
    <xf numFmtId="0" fontId="25" fillId="0" borderId="19" xfId="1" applyFont="1" applyFill="1" applyBorder="1" applyAlignment="1">
      <alignment horizontal="center" vertical="center" shrinkToFit="1"/>
    </xf>
    <xf numFmtId="0" fontId="25" fillId="0" borderId="0" xfId="1" applyFont="1" applyFill="1" applyBorder="1" applyAlignment="1">
      <alignment horizontal="center" vertical="center" shrinkToFit="1"/>
    </xf>
    <xf numFmtId="0" fontId="25" fillId="0" borderId="25" xfId="1" applyFont="1" applyFill="1" applyBorder="1" applyAlignment="1">
      <alignment horizontal="center" vertical="center" shrinkToFit="1"/>
    </xf>
    <xf numFmtId="0" fontId="25" fillId="0" borderId="24" xfId="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176" fontId="23" fillId="3" borderId="44" xfId="1" applyNumberFormat="1" applyFont="1" applyFill="1" applyBorder="1" applyAlignment="1">
      <alignment horizontal="center" vertical="center" wrapText="1" shrinkToFit="1"/>
    </xf>
    <xf numFmtId="176" fontId="23" fillId="3" borderId="43" xfId="1" applyNumberFormat="1" applyFont="1" applyFill="1" applyBorder="1" applyAlignment="1">
      <alignment horizontal="center" vertical="center" wrapText="1" shrinkToFit="1"/>
    </xf>
    <xf numFmtId="176" fontId="23" fillId="3" borderId="42" xfId="1" applyNumberFormat="1" applyFont="1" applyFill="1" applyBorder="1" applyAlignment="1">
      <alignment horizontal="center" vertical="center" wrapText="1" shrinkToFit="1"/>
    </xf>
    <xf numFmtId="176" fontId="23" fillId="3" borderId="23" xfId="1" applyNumberFormat="1" applyFont="1" applyFill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/>
    </xf>
    <xf numFmtId="0" fontId="0" fillId="31" borderId="35" xfId="0" applyFill="1" applyBorder="1" applyAlignment="1">
      <alignment horizontal="center" vertical="center"/>
    </xf>
    <xf numFmtId="0" fontId="23" fillId="16" borderId="19" xfId="1" applyFont="1" applyFill="1" applyBorder="1" applyAlignment="1">
      <alignment vertical="center" shrinkToFit="1"/>
    </xf>
    <xf numFmtId="0" fontId="23" fillId="16" borderId="0" xfId="1" applyFont="1" applyFill="1" applyBorder="1" applyAlignment="1">
      <alignment vertical="center" shrinkToFit="1"/>
    </xf>
    <xf numFmtId="0" fontId="23" fillId="16" borderId="1" xfId="1" applyFont="1" applyFill="1" applyBorder="1" applyAlignment="1">
      <alignment horizontal="center" vertical="center" shrinkToFit="1"/>
    </xf>
    <xf numFmtId="0" fontId="23" fillId="16" borderId="12" xfId="1" applyFont="1" applyFill="1" applyBorder="1" applyAlignment="1">
      <alignment horizontal="center" vertical="center" shrinkToFit="1"/>
    </xf>
    <xf numFmtId="0" fontId="23" fillId="16" borderId="27" xfId="1" applyFont="1" applyFill="1" applyBorder="1" applyAlignment="1">
      <alignment horizontal="center" vertical="center" shrinkToFit="1"/>
    </xf>
    <xf numFmtId="0" fontId="23" fillId="16" borderId="22" xfId="1" applyFont="1" applyFill="1" applyBorder="1" applyAlignment="1">
      <alignment horizontal="center" vertical="center" shrinkToFit="1"/>
    </xf>
    <xf numFmtId="0" fontId="23" fillId="16" borderId="5" xfId="1" applyFont="1" applyFill="1" applyBorder="1" applyAlignment="1">
      <alignment horizontal="center" vertical="center" shrinkToFit="1"/>
    </xf>
    <xf numFmtId="0" fontId="23" fillId="16" borderId="8" xfId="1" applyFont="1" applyFill="1" applyBorder="1" applyAlignment="1">
      <alignment horizontal="center" vertical="center" shrinkToFit="1"/>
    </xf>
    <xf numFmtId="0" fontId="23" fillId="16" borderId="14" xfId="1" applyFont="1" applyFill="1" applyBorder="1" applyAlignment="1">
      <alignment horizontal="center" vertical="center" shrinkToFit="1"/>
    </xf>
    <xf numFmtId="0" fontId="23" fillId="16" borderId="15" xfId="1" applyFont="1" applyFill="1" applyBorder="1" applyAlignment="1">
      <alignment vertical="center" shrinkToFit="1"/>
    </xf>
    <xf numFmtId="0" fontId="23" fillId="16" borderId="17" xfId="1" applyFont="1" applyFill="1" applyBorder="1" applyAlignment="1">
      <alignment horizontal="center" vertical="center" shrinkToFit="1"/>
    </xf>
    <xf numFmtId="0" fontId="23" fillId="16" borderId="28" xfId="1" applyFont="1" applyFill="1" applyBorder="1" applyAlignment="1">
      <alignment horizontal="center" vertical="center" shrinkToFit="1"/>
    </xf>
    <xf numFmtId="0" fontId="23" fillId="16" borderId="26" xfId="1" applyFont="1" applyFill="1" applyBorder="1" applyAlignment="1">
      <alignment horizontal="center" vertical="center" shrinkToFit="1"/>
    </xf>
    <xf numFmtId="0" fontId="23" fillId="16" borderId="27" xfId="1" applyFont="1" applyFill="1" applyBorder="1" applyAlignment="1">
      <alignment horizontal="center" vertical="center"/>
    </xf>
    <xf numFmtId="0" fontId="23" fillId="16" borderId="22" xfId="1" applyFont="1" applyFill="1" applyBorder="1" applyAlignment="1">
      <alignment horizontal="center" vertical="center"/>
    </xf>
    <xf numFmtId="0" fontId="23" fillId="27" borderId="1" xfId="1" applyFont="1" applyFill="1" applyBorder="1" applyAlignment="1">
      <alignment horizontal="center" vertical="center" shrinkToFit="1"/>
    </xf>
    <xf numFmtId="0" fontId="23" fillId="27" borderId="12" xfId="1" applyFont="1" applyFill="1" applyBorder="1" applyAlignment="1">
      <alignment horizontal="center" vertical="center" shrinkToFit="1"/>
    </xf>
    <xf numFmtId="0" fontId="23" fillId="27" borderId="5" xfId="1" applyFont="1" applyFill="1" applyBorder="1" applyAlignment="1">
      <alignment horizontal="center" vertical="center" shrinkToFit="1"/>
    </xf>
    <xf numFmtId="0" fontId="23" fillId="27" borderId="8" xfId="1" applyFont="1" applyFill="1" applyBorder="1" applyAlignment="1">
      <alignment horizontal="center" vertical="center" shrinkToFit="1"/>
    </xf>
    <xf numFmtId="0" fontId="23" fillId="27" borderId="28" xfId="1" applyFont="1" applyFill="1" applyBorder="1" applyAlignment="1">
      <alignment horizontal="center" vertical="center" shrinkToFit="1"/>
    </xf>
    <xf numFmtId="0" fontId="23" fillId="27" borderId="26" xfId="1" applyFont="1" applyFill="1" applyBorder="1" applyAlignment="1">
      <alignment horizontal="center" vertical="center" shrinkToFit="1"/>
    </xf>
    <xf numFmtId="0" fontId="23" fillId="27" borderId="27" xfId="1" applyFont="1" applyFill="1" applyBorder="1" applyAlignment="1">
      <alignment horizontal="center" vertical="center" shrinkToFit="1"/>
    </xf>
    <xf numFmtId="0" fontId="23" fillId="27" borderId="22" xfId="1" applyFont="1" applyFill="1" applyBorder="1" applyAlignment="1">
      <alignment horizontal="center" vertical="center" shrinkToFit="1"/>
    </xf>
    <xf numFmtId="0" fontId="23" fillId="27" borderId="14" xfId="1" applyFont="1" applyFill="1" applyBorder="1" applyAlignment="1">
      <alignment horizontal="center" vertical="center" shrinkToFit="1"/>
    </xf>
    <xf numFmtId="0" fontId="23" fillId="27" borderId="17" xfId="1" applyFont="1" applyFill="1" applyBorder="1" applyAlignment="1">
      <alignment horizontal="center" vertical="center" shrinkToFit="1"/>
    </xf>
    <xf numFmtId="0" fontId="26" fillId="0" borderId="23" xfId="1" applyFont="1" applyFill="1" applyBorder="1" applyAlignment="1">
      <alignment horizontal="center" vertical="center"/>
    </xf>
    <xf numFmtId="0" fontId="26" fillId="0" borderId="19" xfId="1" applyFont="1" applyFill="1" applyBorder="1" applyAlignment="1">
      <alignment horizontal="center" vertical="center"/>
    </xf>
    <xf numFmtId="0" fontId="23" fillId="32" borderId="1" xfId="1" applyFont="1" applyFill="1" applyBorder="1" applyAlignment="1">
      <alignment horizontal="center" vertical="center" shrinkToFit="1"/>
    </xf>
    <xf numFmtId="0" fontId="23" fillId="32" borderId="12" xfId="1" applyFont="1" applyFill="1" applyBorder="1" applyAlignment="1">
      <alignment horizontal="center" vertical="center" shrinkToFit="1"/>
    </xf>
    <xf numFmtId="0" fontId="23" fillId="32" borderId="27" xfId="1" applyFont="1" applyFill="1" applyBorder="1" applyAlignment="1">
      <alignment horizontal="center" vertical="center" shrinkToFit="1"/>
    </xf>
    <xf numFmtId="0" fontId="23" fillId="32" borderId="22" xfId="1" applyFont="1" applyFill="1" applyBorder="1" applyAlignment="1">
      <alignment horizontal="center" vertical="center" shrinkToFit="1"/>
    </xf>
    <xf numFmtId="0" fontId="23" fillId="32" borderId="28" xfId="1" applyFont="1" applyFill="1" applyBorder="1" applyAlignment="1">
      <alignment horizontal="center" vertical="center" shrinkToFit="1"/>
    </xf>
    <xf numFmtId="0" fontId="23" fillId="32" borderId="26" xfId="1" applyFont="1" applyFill="1" applyBorder="1" applyAlignment="1">
      <alignment horizontal="center" vertical="center" shrinkToFit="1"/>
    </xf>
    <xf numFmtId="0" fontId="23" fillId="32" borderId="5" xfId="1" applyFont="1" applyFill="1" applyBorder="1" applyAlignment="1">
      <alignment horizontal="center" vertical="center" shrinkToFit="1"/>
    </xf>
    <xf numFmtId="0" fontId="23" fillId="32" borderId="8" xfId="1" applyFont="1" applyFill="1" applyBorder="1" applyAlignment="1">
      <alignment horizontal="center" vertical="center" shrinkToFit="1"/>
    </xf>
    <xf numFmtId="0" fontId="23" fillId="32" borderId="14" xfId="1" applyFont="1" applyFill="1" applyBorder="1" applyAlignment="1">
      <alignment horizontal="center" vertical="center" shrinkToFit="1"/>
    </xf>
    <xf numFmtId="0" fontId="23" fillId="32" borderId="17" xfId="1" applyFont="1" applyFill="1" applyBorder="1" applyAlignment="1">
      <alignment horizontal="center" vertical="center" shrinkToFit="1"/>
    </xf>
    <xf numFmtId="0" fontId="25" fillId="31" borderId="1" xfId="1" applyFont="1" applyFill="1" applyBorder="1" applyAlignment="1">
      <alignment horizontal="center" vertical="center" shrinkToFit="1"/>
    </xf>
    <xf numFmtId="0" fontId="25" fillId="31" borderId="12" xfId="1" applyFont="1" applyFill="1" applyBorder="1" applyAlignment="1">
      <alignment horizontal="center" vertical="center" shrinkToFit="1"/>
    </xf>
    <xf numFmtId="0" fontId="25" fillId="31" borderId="27" xfId="1" applyFont="1" applyFill="1" applyBorder="1" applyAlignment="1">
      <alignment horizontal="center" vertical="center" shrinkToFit="1"/>
    </xf>
    <xf numFmtId="0" fontId="25" fillId="31" borderId="22" xfId="1" applyFont="1" applyFill="1" applyBorder="1" applyAlignment="1">
      <alignment horizontal="center" vertical="center" shrinkToFit="1"/>
    </xf>
    <xf numFmtId="0" fontId="25" fillId="31" borderId="28" xfId="1" applyFont="1" applyFill="1" applyBorder="1" applyAlignment="1">
      <alignment horizontal="center" vertical="center" shrinkToFit="1"/>
    </xf>
    <xf numFmtId="0" fontId="25" fillId="31" borderId="8" xfId="1" applyFont="1" applyFill="1" applyBorder="1" applyAlignment="1">
      <alignment horizontal="center" vertical="center" shrinkToFit="1"/>
    </xf>
    <xf numFmtId="0" fontId="25" fillId="31" borderId="5" xfId="1" applyFont="1" applyFill="1" applyBorder="1" applyAlignment="1">
      <alignment horizontal="center" vertical="center" shrinkToFit="1"/>
    </xf>
    <xf numFmtId="0" fontId="25" fillId="31" borderId="26" xfId="1" applyFont="1" applyFill="1" applyBorder="1" applyAlignment="1">
      <alignment horizontal="center" vertical="center" shrinkToFit="1"/>
    </xf>
    <xf numFmtId="0" fontId="25" fillId="31" borderId="14" xfId="1" applyFont="1" applyFill="1" applyBorder="1" applyAlignment="1">
      <alignment horizontal="center" vertical="center" shrinkToFit="1"/>
    </xf>
    <xf numFmtId="0" fontId="25" fillId="31" borderId="17" xfId="1" applyFont="1" applyFill="1" applyBorder="1" applyAlignment="1">
      <alignment horizontal="center" vertical="center" shrinkToFit="1"/>
    </xf>
    <xf numFmtId="0" fontId="25" fillId="33" borderId="1" xfId="1" applyFont="1" applyFill="1" applyBorder="1" applyAlignment="1">
      <alignment horizontal="center" vertical="center" shrinkToFit="1"/>
    </xf>
    <xf numFmtId="0" fontId="25" fillId="33" borderId="12" xfId="1" applyFont="1" applyFill="1" applyBorder="1" applyAlignment="1">
      <alignment horizontal="center" vertical="center" shrinkToFit="1"/>
    </xf>
    <xf numFmtId="0" fontId="25" fillId="33" borderId="5" xfId="1" applyFont="1" applyFill="1" applyBorder="1" applyAlignment="1">
      <alignment horizontal="center" vertical="center" shrinkToFit="1"/>
    </xf>
    <xf numFmtId="0" fontId="25" fillId="33" borderId="8" xfId="1" applyFont="1" applyFill="1" applyBorder="1" applyAlignment="1">
      <alignment horizontal="center" vertical="center" shrinkToFit="1"/>
    </xf>
    <xf numFmtId="0" fontId="25" fillId="33" borderId="28" xfId="1" applyFont="1" applyFill="1" applyBorder="1" applyAlignment="1">
      <alignment horizontal="center" vertical="center" shrinkToFit="1"/>
    </xf>
    <xf numFmtId="0" fontId="25" fillId="33" borderId="26" xfId="1" applyFont="1" applyFill="1" applyBorder="1" applyAlignment="1">
      <alignment horizontal="center" vertical="center" shrinkToFit="1"/>
    </xf>
    <xf numFmtId="0" fontId="25" fillId="33" borderId="27" xfId="1" applyFont="1" applyFill="1" applyBorder="1" applyAlignment="1">
      <alignment horizontal="center" vertical="center" shrinkToFit="1"/>
    </xf>
    <xf numFmtId="0" fontId="25" fillId="33" borderId="22" xfId="1" applyFont="1" applyFill="1" applyBorder="1" applyAlignment="1">
      <alignment horizontal="center" vertical="center" shrinkToFit="1"/>
    </xf>
    <xf numFmtId="0" fontId="25" fillId="33" borderId="14" xfId="1" applyFont="1" applyFill="1" applyBorder="1" applyAlignment="1">
      <alignment horizontal="center" vertical="center" shrinkToFit="1"/>
    </xf>
    <xf numFmtId="0" fontId="25" fillId="33" borderId="17" xfId="1" applyFont="1" applyFill="1" applyBorder="1" applyAlignment="1">
      <alignment horizontal="center" vertical="center" shrinkToFit="1"/>
    </xf>
    <xf numFmtId="0" fontId="25" fillId="9" borderId="1" xfId="1" applyFont="1" applyFill="1" applyBorder="1" applyAlignment="1">
      <alignment horizontal="center" vertical="center" shrinkToFit="1"/>
    </xf>
    <xf numFmtId="0" fontId="25" fillId="9" borderId="12" xfId="1" applyFont="1" applyFill="1" applyBorder="1" applyAlignment="1">
      <alignment horizontal="center" vertical="center" shrinkToFit="1"/>
    </xf>
    <xf numFmtId="0" fontId="25" fillId="9" borderId="27" xfId="1" applyFont="1" applyFill="1" applyBorder="1" applyAlignment="1">
      <alignment horizontal="center" vertical="center" shrinkToFit="1"/>
    </xf>
    <xf numFmtId="0" fontId="25" fillId="9" borderId="22" xfId="1" applyFont="1" applyFill="1" applyBorder="1" applyAlignment="1">
      <alignment horizontal="center" vertical="center" shrinkToFit="1"/>
    </xf>
    <xf numFmtId="0" fontId="25" fillId="9" borderId="28" xfId="1" applyFont="1" applyFill="1" applyBorder="1" applyAlignment="1">
      <alignment horizontal="center" vertical="center" shrinkToFit="1"/>
    </xf>
    <xf numFmtId="0" fontId="25" fillId="9" borderId="8" xfId="1" applyFont="1" applyFill="1" applyBorder="1" applyAlignment="1">
      <alignment horizontal="center" vertical="center" shrinkToFit="1"/>
    </xf>
    <xf numFmtId="0" fontId="25" fillId="9" borderId="5" xfId="1" applyFont="1" applyFill="1" applyBorder="1" applyAlignment="1">
      <alignment horizontal="center" vertical="center" shrinkToFit="1"/>
    </xf>
    <xf numFmtId="0" fontId="25" fillId="9" borderId="26" xfId="1" applyFont="1" applyFill="1" applyBorder="1" applyAlignment="1">
      <alignment horizontal="center" vertical="center" shrinkToFit="1"/>
    </xf>
    <xf numFmtId="0" fontId="25" fillId="9" borderId="14" xfId="1" applyFont="1" applyFill="1" applyBorder="1" applyAlignment="1">
      <alignment horizontal="center" vertical="center" shrinkToFit="1"/>
    </xf>
    <xf numFmtId="0" fontId="25" fillId="9" borderId="17" xfId="1" applyFont="1" applyFill="1" applyBorder="1" applyAlignment="1">
      <alignment horizontal="center" vertical="center" shrinkToFit="1"/>
    </xf>
    <xf numFmtId="0" fontId="0" fillId="31" borderId="0" xfId="0" applyFill="1">
      <alignment vertical="center"/>
    </xf>
    <xf numFmtId="0" fontId="23" fillId="16" borderId="5" xfId="1" applyFont="1" applyFill="1" applyBorder="1" applyAlignment="1">
      <alignment horizontal="center" vertical="center"/>
    </xf>
    <xf numFmtId="0" fontId="23" fillId="16" borderId="8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9" xfId="1" applyFont="1" applyFill="1" applyBorder="1" applyAlignment="1">
      <alignment horizontal="center" vertical="center" shrinkToFit="1"/>
    </xf>
    <xf numFmtId="0" fontId="25" fillId="0" borderId="0" xfId="1" applyFont="1" applyFill="1" applyBorder="1" applyAlignment="1">
      <alignment horizontal="center" vertical="center" shrinkToFit="1"/>
    </xf>
    <xf numFmtId="0" fontId="25" fillId="0" borderId="23" xfId="1" applyFont="1" applyFill="1" applyBorder="1" applyAlignment="1">
      <alignment horizontal="center" vertical="center" shrinkToFit="1"/>
    </xf>
    <xf numFmtId="0" fontId="25" fillId="0" borderId="24" xfId="1" applyFont="1" applyFill="1" applyBorder="1" applyAlignment="1">
      <alignment horizontal="center" vertical="center" shrinkToFit="1"/>
    </xf>
    <xf numFmtId="0" fontId="25" fillId="0" borderId="19" xfId="1" applyFont="1" applyFill="1" applyBorder="1" applyAlignment="1">
      <alignment horizontal="center" vertical="center" shrinkToFit="1"/>
    </xf>
    <xf numFmtId="0" fontId="25" fillId="0" borderId="20" xfId="1" applyFont="1" applyFill="1" applyBorder="1" applyAlignment="1">
      <alignment horizontal="center" vertical="center" shrinkToFit="1"/>
    </xf>
    <xf numFmtId="0" fontId="25" fillId="0" borderId="21" xfId="1" applyFont="1" applyFill="1" applyBorder="1" applyAlignment="1">
      <alignment horizontal="center" vertical="center" shrinkToFit="1"/>
    </xf>
    <xf numFmtId="0" fontId="25" fillId="0" borderId="25" xfId="1" applyFont="1" applyFill="1" applyBorder="1" applyAlignment="1">
      <alignment horizontal="center" vertical="center" wrapText="1" shrinkToFit="1"/>
    </xf>
    <xf numFmtId="0" fontId="25" fillId="0" borderId="7" xfId="1" applyFont="1" applyFill="1" applyBorder="1" applyAlignment="1">
      <alignment horizontal="center" vertical="center" shrinkToFit="1"/>
    </xf>
    <xf numFmtId="0" fontId="25" fillId="0" borderId="23" xfId="1" applyFont="1" applyFill="1" applyBorder="1" applyAlignment="1">
      <alignment horizontal="center" vertical="center" wrapText="1" shrinkToFit="1"/>
    </xf>
    <xf numFmtId="0" fontId="23" fillId="27" borderId="23" xfId="1" applyFont="1" applyFill="1" applyBorder="1" applyAlignment="1">
      <alignment horizontal="center" vertical="center" shrinkToFit="1"/>
    </xf>
    <xf numFmtId="0" fontId="23" fillId="27" borderId="19" xfId="1" applyFont="1" applyFill="1" applyBorder="1" applyAlignment="1">
      <alignment horizontal="center" vertical="center" shrinkToFit="1"/>
    </xf>
    <xf numFmtId="0" fontId="23" fillId="16" borderId="28" xfId="1" applyFont="1" applyFill="1" applyBorder="1" applyAlignment="1">
      <alignment horizontal="center" vertical="center" shrinkToFit="1"/>
    </xf>
    <xf numFmtId="0" fontId="23" fillId="16" borderId="23" xfId="1" applyFont="1" applyFill="1" applyBorder="1" applyAlignment="1">
      <alignment horizontal="center" vertical="center" shrinkToFit="1"/>
    </xf>
    <xf numFmtId="0" fontId="23" fillId="16" borderId="26" xfId="1" applyFont="1" applyFill="1" applyBorder="1" applyAlignment="1">
      <alignment horizontal="center" vertical="center" shrinkToFit="1"/>
    </xf>
    <xf numFmtId="0" fontId="23" fillId="16" borderId="0" xfId="1" applyFont="1" applyFill="1" applyBorder="1" applyAlignment="1">
      <alignment horizontal="center" vertical="center" shrinkToFit="1"/>
    </xf>
    <xf numFmtId="0" fontId="23" fillId="16" borderId="19" xfId="1" applyFont="1" applyFill="1" applyBorder="1" applyAlignment="1">
      <alignment horizontal="center" vertical="center" shrinkToFit="1"/>
    </xf>
    <xf numFmtId="0" fontId="20" fillId="0" borderId="19" xfId="1" applyFont="1" applyBorder="1" applyAlignment="1">
      <alignment horizontal="center" vertical="center" wrapText="1"/>
    </xf>
    <xf numFmtId="0" fontId="21" fillId="2" borderId="42" xfId="1" applyFont="1" applyFill="1" applyBorder="1" applyAlignment="1">
      <alignment horizontal="center" vertical="center" shrinkToFit="1"/>
    </xf>
    <xf numFmtId="0" fontId="21" fillId="2" borderId="43" xfId="1" applyFont="1" applyFill="1" applyBorder="1" applyAlignment="1">
      <alignment horizontal="center" vertical="center" shrinkToFit="1"/>
    </xf>
    <xf numFmtId="0" fontId="21" fillId="29" borderId="35" xfId="1" applyFont="1" applyFill="1" applyBorder="1" applyAlignment="1">
      <alignment horizontal="center" vertical="center" shrinkToFit="1"/>
    </xf>
    <xf numFmtId="0" fontId="21" fillId="2" borderId="47" xfId="1" applyFont="1" applyFill="1" applyBorder="1" applyAlignment="1">
      <alignment horizontal="center" vertical="center" shrinkToFit="1"/>
    </xf>
    <xf numFmtId="0" fontId="21" fillId="30" borderId="47" xfId="1" applyFont="1" applyFill="1" applyBorder="1" applyAlignment="1">
      <alignment horizontal="center" vertical="center" shrinkToFit="1"/>
    </xf>
    <xf numFmtId="0" fontId="21" fillId="29" borderId="47" xfId="1" applyFont="1" applyFill="1" applyBorder="1" applyAlignment="1">
      <alignment horizontal="center" vertical="center" shrinkToFit="1"/>
    </xf>
    <xf numFmtId="0" fontId="21" fillId="30" borderId="35" xfId="1" applyFont="1" applyFill="1" applyBorder="1" applyAlignment="1">
      <alignment horizontal="center" vertical="center" shrinkToFit="1"/>
    </xf>
    <xf numFmtId="0" fontId="23" fillId="32" borderId="0" xfId="1" applyFont="1" applyFill="1" applyBorder="1" applyAlignment="1">
      <alignment horizontal="center" vertical="center" shrinkToFit="1"/>
    </xf>
    <xf numFmtId="0" fontId="23" fillId="32" borderId="19" xfId="1" applyFont="1" applyFill="1" applyBorder="1" applyAlignment="1">
      <alignment horizontal="center" vertical="center" shrinkToFit="1"/>
    </xf>
    <xf numFmtId="0" fontId="23" fillId="16" borderId="11" xfId="1" applyFont="1" applyFill="1" applyBorder="1" applyAlignment="1">
      <alignment horizontal="center" vertical="center" shrinkToFit="1"/>
    </xf>
    <xf numFmtId="0" fontId="23" fillId="32" borderId="11" xfId="1" applyFont="1" applyFill="1" applyBorder="1" applyAlignment="1">
      <alignment horizontal="center" vertical="center" shrinkToFit="1"/>
    </xf>
    <xf numFmtId="0" fontId="23" fillId="16" borderId="15" xfId="1" applyFont="1" applyFill="1" applyBorder="1" applyAlignment="1">
      <alignment horizontal="center" vertical="center" shrinkToFit="1"/>
    </xf>
    <xf numFmtId="0" fontId="23" fillId="32" borderId="15" xfId="1" applyFont="1" applyFill="1" applyBorder="1" applyAlignment="1">
      <alignment horizontal="center" vertical="center" shrinkToFit="1"/>
    </xf>
    <xf numFmtId="0" fontId="25" fillId="0" borderId="25" xfId="1" applyFont="1" applyFill="1" applyBorder="1" applyAlignment="1">
      <alignment horizontal="center" vertical="center" shrinkToFit="1"/>
    </xf>
    <xf numFmtId="0" fontId="23" fillId="27" borderId="11" xfId="1" applyFont="1" applyFill="1" applyBorder="1" applyAlignment="1">
      <alignment horizontal="center" vertical="center" shrinkToFit="1"/>
    </xf>
    <xf numFmtId="0" fontId="23" fillId="27" borderId="15" xfId="1" applyFont="1" applyFill="1" applyBorder="1" applyAlignment="1">
      <alignment horizontal="center" vertical="center" shrinkToFit="1"/>
    </xf>
    <xf numFmtId="0" fontId="25" fillId="31" borderId="11" xfId="1" applyFont="1" applyFill="1" applyBorder="1" applyAlignment="1">
      <alignment horizontal="center" vertical="center" shrinkToFit="1"/>
    </xf>
    <xf numFmtId="0" fontId="25" fillId="31" borderId="0" xfId="1" applyFont="1" applyFill="1" applyBorder="1" applyAlignment="1">
      <alignment horizontal="center" vertical="center" shrinkToFit="1"/>
    </xf>
    <xf numFmtId="0" fontId="25" fillId="33" borderId="11" xfId="1" applyFont="1" applyFill="1" applyBorder="1" applyAlignment="1">
      <alignment horizontal="center" vertical="center" shrinkToFit="1"/>
    </xf>
    <xf numFmtId="0" fontId="25" fillId="33" borderId="0" xfId="1" applyFont="1" applyFill="1" applyBorder="1" applyAlignment="1">
      <alignment horizontal="center" vertical="center" shrinkToFit="1"/>
    </xf>
    <xf numFmtId="0" fontId="25" fillId="9" borderId="11" xfId="1" applyFont="1" applyFill="1" applyBorder="1" applyAlignment="1">
      <alignment horizontal="center" vertical="center" shrinkToFit="1"/>
    </xf>
    <xf numFmtId="0" fontId="25" fillId="9" borderId="19" xfId="1" applyFont="1" applyFill="1" applyBorder="1" applyAlignment="1">
      <alignment horizontal="center" vertical="center" shrinkToFit="1"/>
    </xf>
    <xf numFmtId="0" fontId="25" fillId="31" borderId="23" xfId="1" applyFont="1" applyFill="1" applyBorder="1" applyAlignment="1">
      <alignment horizontal="center" vertical="center" shrinkToFit="1"/>
    </xf>
    <xf numFmtId="0" fontId="25" fillId="33" borderId="23" xfId="1" applyFont="1" applyFill="1" applyBorder="1" applyAlignment="1">
      <alignment horizontal="center" vertical="center" shrinkToFit="1"/>
    </xf>
    <xf numFmtId="0" fontId="25" fillId="9" borderId="23" xfId="1" applyFont="1" applyFill="1" applyBorder="1" applyAlignment="1">
      <alignment horizontal="center" vertical="center" shrinkToFit="1"/>
    </xf>
    <xf numFmtId="0" fontId="25" fillId="31" borderId="15" xfId="1" applyFont="1" applyFill="1" applyBorder="1" applyAlignment="1">
      <alignment horizontal="center" vertical="center" shrinkToFit="1"/>
    </xf>
    <xf numFmtId="0" fontId="25" fillId="33" borderId="15" xfId="1" applyFont="1" applyFill="1" applyBorder="1" applyAlignment="1">
      <alignment horizontal="center" vertical="center" shrinkToFit="1"/>
    </xf>
    <xf numFmtId="0" fontId="25" fillId="9" borderId="15" xfId="1" applyFont="1" applyFill="1" applyBorder="1" applyAlignment="1">
      <alignment horizontal="center" vertical="center" shrinkToFit="1"/>
    </xf>
    <xf numFmtId="0" fontId="25" fillId="9" borderId="0" xfId="1" applyFont="1" applyFill="1" applyBorder="1" applyAlignment="1">
      <alignment horizontal="center" vertical="center" shrinkToFit="1"/>
    </xf>
    <xf numFmtId="0" fontId="21" fillId="6" borderId="25" xfId="1" applyFont="1" applyFill="1" applyBorder="1" applyAlignment="1">
      <alignment horizontal="center" vertical="center" shrinkToFit="1"/>
    </xf>
    <xf numFmtId="0" fontId="21" fillId="6" borderId="23" xfId="1" applyFont="1" applyFill="1" applyBorder="1" applyAlignment="1">
      <alignment horizontal="center" vertical="center" shrinkToFit="1"/>
    </xf>
    <xf numFmtId="0" fontId="21" fillId="6" borderId="24" xfId="1" applyFont="1" applyFill="1" applyBorder="1" applyAlignment="1">
      <alignment horizontal="center" vertical="center" shrinkToFit="1"/>
    </xf>
    <xf numFmtId="0" fontId="21" fillId="6" borderId="21" xfId="1" applyFont="1" applyFill="1" applyBorder="1" applyAlignment="1">
      <alignment horizontal="center" vertical="center" shrinkToFit="1"/>
    </xf>
    <xf numFmtId="0" fontId="21" fillId="6" borderId="19" xfId="1" applyFont="1" applyFill="1" applyBorder="1" applyAlignment="1">
      <alignment horizontal="center" vertical="center" shrinkToFit="1"/>
    </xf>
    <xf numFmtId="0" fontId="21" fillId="6" borderId="20" xfId="1" applyFont="1" applyFill="1" applyBorder="1" applyAlignment="1">
      <alignment horizontal="center" vertical="center" shrinkToFit="1"/>
    </xf>
    <xf numFmtId="0" fontId="25" fillId="31" borderId="19" xfId="1" applyFont="1" applyFill="1" applyBorder="1" applyAlignment="1">
      <alignment horizontal="center" vertical="center" shrinkToFit="1"/>
    </xf>
    <xf numFmtId="0" fontId="25" fillId="33" borderId="19" xfId="1" applyFont="1" applyFill="1" applyBorder="1" applyAlignment="1">
      <alignment horizontal="center" vertical="center" shrinkToFit="1"/>
    </xf>
    <xf numFmtId="0" fontId="4" fillId="2" borderId="47" xfId="1" applyFont="1" applyFill="1" applyBorder="1" applyAlignment="1">
      <alignment horizontal="center" vertical="center" shrinkToFit="1"/>
    </xf>
    <xf numFmtId="0" fontId="7" fillId="23" borderId="23" xfId="1" applyFont="1" applyFill="1" applyBorder="1" applyAlignment="1">
      <alignment horizontal="center" vertical="center" shrinkToFit="1"/>
    </xf>
    <xf numFmtId="0" fontId="7" fillId="23" borderId="19" xfId="1" applyFont="1" applyFill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wrapText="1" shrinkToFit="1"/>
    </xf>
    <xf numFmtId="0" fontId="7" fillId="25" borderId="23" xfId="1" applyFont="1" applyFill="1" applyBorder="1" applyAlignment="1">
      <alignment horizontal="center" vertical="center" shrinkToFit="1"/>
    </xf>
    <xf numFmtId="0" fontId="7" fillId="25" borderId="19" xfId="1" applyFont="1" applyFill="1" applyBorder="1" applyAlignment="1">
      <alignment horizontal="center" vertical="center" shrinkToFit="1"/>
    </xf>
    <xf numFmtId="0" fontId="7" fillId="18" borderId="23" xfId="1" applyFont="1" applyFill="1" applyBorder="1" applyAlignment="1">
      <alignment horizontal="center" vertical="center" shrinkToFit="1"/>
    </xf>
    <xf numFmtId="0" fontId="7" fillId="18" borderId="19" xfId="1" applyFont="1" applyFill="1" applyBorder="1" applyAlignment="1">
      <alignment horizontal="center" vertical="center" shrinkToFit="1"/>
    </xf>
    <xf numFmtId="0" fontId="7" fillId="5" borderId="23" xfId="1" applyFont="1" applyFill="1" applyBorder="1" applyAlignment="1">
      <alignment horizontal="center" vertical="center" shrinkToFit="1"/>
    </xf>
    <xf numFmtId="0" fontId="7" fillId="5" borderId="19" xfId="1" applyFont="1" applyFill="1" applyBorder="1" applyAlignment="1">
      <alignment horizontal="center" vertical="center" shrinkToFit="1"/>
    </xf>
    <xf numFmtId="0" fontId="7" fillId="28" borderId="23" xfId="1" applyFont="1" applyFill="1" applyBorder="1" applyAlignment="1">
      <alignment horizontal="center" vertical="center" shrinkToFit="1"/>
    </xf>
    <xf numFmtId="0" fontId="7" fillId="28" borderId="19" xfId="1" applyFont="1" applyFill="1" applyBorder="1" applyAlignment="1">
      <alignment horizontal="center" vertical="center" shrinkToFit="1"/>
    </xf>
    <xf numFmtId="0" fontId="7" fillId="22" borderId="23" xfId="1" applyFont="1" applyFill="1" applyBorder="1" applyAlignment="1">
      <alignment horizontal="center" vertical="center" shrinkToFit="1"/>
    </xf>
    <xf numFmtId="0" fontId="7" fillId="22" borderId="19" xfId="1" applyFont="1" applyFill="1" applyBorder="1" applyAlignment="1">
      <alignment horizontal="center" vertical="center" shrinkToFit="1"/>
    </xf>
    <xf numFmtId="0" fontId="7" fillId="27" borderId="23" xfId="1" applyFont="1" applyFill="1" applyBorder="1" applyAlignment="1">
      <alignment horizontal="center" vertical="center" shrinkToFit="1"/>
    </xf>
    <xf numFmtId="0" fontId="7" fillId="27" borderId="19" xfId="1" applyFont="1" applyFill="1" applyBorder="1" applyAlignment="1">
      <alignment horizontal="center" vertical="center" shrinkToFit="1"/>
    </xf>
    <xf numFmtId="0" fontId="7" fillId="23" borderId="0" xfId="1" applyFont="1" applyFill="1" applyBorder="1" applyAlignment="1">
      <alignment horizontal="center" vertical="center" shrinkToFit="1"/>
    </xf>
    <xf numFmtId="0" fontId="7" fillId="5" borderId="0" xfId="1" applyFont="1" applyFill="1" applyBorder="1" applyAlignment="1">
      <alignment horizontal="center" vertical="center" shrinkToFit="1"/>
    </xf>
    <xf numFmtId="0" fontId="7" fillId="27" borderId="0" xfId="1" applyFont="1" applyFill="1" applyBorder="1" applyAlignment="1">
      <alignment horizontal="center" vertical="center" shrinkToFit="1"/>
    </xf>
    <xf numFmtId="0" fontId="9" fillId="13" borderId="23" xfId="1" applyFont="1" applyFill="1" applyBorder="1" applyAlignment="1">
      <alignment horizontal="center" vertical="center" shrinkToFit="1"/>
    </xf>
    <xf numFmtId="0" fontId="9" fillId="13" borderId="19" xfId="1" applyFont="1" applyFill="1" applyBorder="1" applyAlignment="1">
      <alignment horizontal="center" vertical="center" shrinkToFit="1"/>
    </xf>
    <xf numFmtId="0" fontId="7" fillId="14" borderId="23" xfId="1" applyFont="1" applyFill="1" applyBorder="1" applyAlignment="1">
      <alignment horizontal="center" vertical="center" shrinkToFit="1"/>
    </xf>
    <xf numFmtId="0" fontId="7" fillId="14" borderId="19" xfId="1" applyFont="1" applyFill="1" applyBorder="1" applyAlignment="1">
      <alignment horizontal="center" vertical="center" shrinkToFit="1"/>
    </xf>
    <xf numFmtId="0" fontId="9" fillId="13" borderId="0" xfId="1" applyFont="1" applyFill="1" applyBorder="1" applyAlignment="1">
      <alignment horizontal="center" vertical="center" shrinkToFit="1"/>
    </xf>
    <xf numFmtId="0" fontId="7" fillId="14" borderId="0" xfId="1" applyFont="1" applyFill="1" applyBorder="1" applyAlignment="1">
      <alignment horizontal="center" vertical="center" shrinkToFit="1"/>
    </xf>
    <xf numFmtId="0" fontId="4" fillId="12" borderId="23" xfId="1" applyFont="1" applyFill="1" applyBorder="1" applyAlignment="1">
      <alignment horizontal="center" vertical="center" shrinkToFit="1"/>
    </xf>
    <xf numFmtId="0" fontId="4" fillId="12" borderId="19" xfId="1" applyFont="1" applyFill="1" applyBorder="1" applyAlignment="1">
      <alignment horizontal="center" vertical="center" shrinkToFit="1"/>
    </xf>
    <xf numFmtId="0" fontId="4" fillId="7" borderId="23" xfId="1" applyFont="1" applyFill="1" applyBorder="1" applyAlignment="1">
      <alignment horizontal="center" vertical="center" shrinkToFit="1"/>
    </xf>
    <xf numFmtId="0" fontId="4" fillId="7" borderId="19" xfId="1" applyFont="1" applyFill="1" applyBorder="1" applyAlignment="1">
      <alignment horizontal="center" vertical="center" shrinkToFit="1"/>
    </xf>
    <xf numFmtId="0" fontId="9" fillId="7" borderId="23" xfId="1" applyFont="1" applyFill="1" applyBorder="1" applyAlignment="1">
      <alignment horizontal="center" vertical="center" shrinkToFit="1"/>
    </xf>
    <xf numFmtId="0" fontId="9" fillId="7" borderId="19" xfId="1" applyFont="1" applyFill="1" applyBorder="1" applyAlignment="1">
      <alignment horizontal="center" vertical="center" shrinkToFit="1"/>
    </xf>
    <xf numFmtId="0" fontId="9" fillId="12" borderId="23" xfId="1" applyFont="1" applyFill="1" applyBorder="1" applyAlignment="1">
      <alignment horizontal="center" vertical="center" shrinkToFit="1"/>
    </xf>
    <xf numFmtId="0" fontId="9" fillId="12" borderId="19" xfId="1" applyFont="1" applyFill="1" applyBorder="1" applyAlignment="1">
      <alignment horizontal="center" vertical="center" shrinkToFit="1"/>
    </xf>
    <xf numFmtId="0" fontId="4" fillId="5" borderId="23" xfId="1" applyFont="1" applyFill="1" applyBorder="1" applyAlignment="1">
      <alignment horizontal="center" vertical="center" shrinkToFit="1"/>
    </xf>
    <xf numFmtId="0" fontId="4" fillId="5" borderId="19" xfId="1" applyFont="1" applyFill="1" applyBorder="1" applyAlignment="1">
      <alignment horizontal="center" vertical="center" shrinkToFit="1"/>
    </xf>
    <xf numFmtId="0" fontId="4" fillId="6" borderId="5" xfId="1" applyFont="1" applyFill="1" applyBorder="1" applyAlignment="1">
      <alignment horizontal="center" vertical="center" shrinkToFit="1"/>
    </xf>
    <xf numFmtId="0" fontId="4" fillId="6" borderId="0" xfId="1" applyFont="1" applyFill="1" applyBorder="1" applyAlignment="1">
      <alignment horizontal="center" vertical="center" shrinkToFit="1"/>
    </xf>
    <xf numFmtId="0" fontId="4" fillId="6" borderId="8" xfId="1" applyFont="1" applyFill="1" applyBorder="1" applyAlignment="1">
      <alignment horizontal="center" vertical="center" shrinkToFit="1"/>
    </xf>
    <xf numFmtId="0" fontId="4" fillId="13" borderId="23" xfId="1" applyFont="1" applyFill="1" applyBorder="1" applyAlignment="1">
      <alignment horizontal="center" vertical="center" shrinkToFit="1"/>
    </xf>
    <xf numFmtId="0" fontId="4" fillId="13" borderId="19" xfId="1" applyFont="1" applyFill="1" applyBorder="1" applyAlignment="1">
      <alignment horizontal="center" vertical="center" shrinkToFit="1"/>
    </xf>
    <xf numFmtId="0" fontId="9" fillId="24" borderId="23" xfId="1" applyFont="1" applyFill="1" applyBorder="1" applyAlignment="1">
      <alignment horizontal="center" vertical="center" shrinkToFit="1"/>
    </xf>
    <xf numFmtId="0" fontId="9" fillId="24" borderId="19" xfId="1" applyFont="1" applyFill="1" applyBorder="1" applyAlignment="1">
      <alignment horizontal="center" vertical="center" shrinkToFit="1"/>
    </xf>
    <xf numFmtId="0" fontId="9" fillId="26" borderId="23" xfId="1" applyFont="1" applyFill="1" applyBorder="1" applyAlignment="1">
      <alignment horizontal="center" vertical="center" shrinkToFit="1"/>
    </xf>
    <xf numFmtId="0" fontId="9" fillId="26" borderId="19" xfId="1" applyFont="1" applyFill="1" applyBorder="1" applyAlignment="1">
      <alignment horizontal="center" vertical="center" shrinkToFit="1"/>
    </xf>
    <xf numFmtId="0" fontId="9" fillId="8" borderId="23" xfId="1" applyFont="1" applyFill="1" applyBorder="1" applyAlignment="1">
      <alignment horizontal="center" vertical="center" shrinkToFit="1"/>
    </xf>
    <xf numFmtId="0" fontId="9" fillId="8" borderId="19" xfId="1" applyFont="1" applyFill="1" applyBorder="1" applyAlignment="1">
      <alignment horizontal="center" vertical="center" shrinkToFit="1"/>
    </xf>
    <xf numFmtId="0" fontId="4" fillId="6" borderId="25" xfId="1" applyFont="1" applyFill="1" applyBorder="1" applyAlignment="1">
      <alignment horizontal="center" vertical="center" shrinkToFit="1"/>
    </xf>
    <xf numFmtId="0" fontId="4" fillId="6" borderId="23" xfId="1" applyFont="1" applyFill="1" applyBorder="1" applyAlignment="1">
      <alignment horizontal="center" vertical="center" shrinkToFit="1"/>
    </xf>
    <xf numFmtId="0" fontId="4" fillId="6" borderId="24" xfId="1" applyFont="1" applyFill="1" applyBorder="1" applyAlignment="1">
      <alignment horizontal="center" vertical="center" shrinkToFit="1"/>
    </xf>
    <xf numFmtId="0" fontId="4" fillId="6" borderId="21" xfId="1" applyFont="1" applyFill="1" applyBorder="1" applyAlignment="1">
      <alignment horizontal="center" vertical="center" shrinkToFit="1"/>
    </xf>
    <xf numFmtId="0" fontId="4" fillId="6" borderId="19" xfId="1" applyFont="1" applyFill="1" applyBorder="1" applyAlignment="1">
      <alignment horizontal="center" vertical="center" shrinkToFit="1"/>
    </xf>
    <xf numFmtId="0" fontId="4" fillId="6" borderId="20" xfId="1" applyFont="1" applyFill="1" applyBorder="1" applyAlignment="1">
      <alignment horizontal="center" vertical="center" shrinkToFit="1"/>
    </xf>
    <xf numFmtId="0" fontId="11" fillId="20" borderId="29" xfId="1" applyFont="1" applyFill="1" applyBorder="1" applyAlignment="1">
      <alignment horizontal="center" vertical="center" wrapText="1"/>
    </xf>
    <xf numFmtId="0" fontId="11" fillId="20" borderId="30" xfId="1" applyFont="1" applyFill="1" applyBorder="1" applyAlignment="1">
      <alignment horizontal="center" vertical="center" wrapText="1"/>
    </xf>
    <xf numFmtId="0" fontId="11" fillId="20" borderId="31" xfId="1" applyFont="1" applyFill="1" applyBorder="1" applyAlignment="1">
      <alignment horizontal="center" vertical="center" wrapText="1"/>
    </xf>
    <xf numFmtId="0" fontId="11" fillId="20" borderId="32" xfId="1" applyFont="1" applyFill="1" applyBorder="1" applyAlignment="1">
      <alignment horizontal="center" vertical="center" wrapText="1"/>
    </xf>
    <xf numFmtId="0" fontId="11" fillId="20" borderId="33" xfId="1" applyFont="1" applyFill="1" applyBorder="1" applyAlignment="1">
      <alignment horizontal="center" vertical="center" wrapText="1"/>
    </xf>
    <xf numFmtId="0" fontId="11" fillId="20" borderId="34" xfId="1" applyFont="1" applyFill="1" applyBorder="1" applyAlignment="1">
      <alignment horizontal="center" vertical="center" wrapText="1"/>
    </xf>
    <xf numFmtId="0" fontId="11" fillId="21" borderId="29" xfId="1" applyFont="1" applyFill="1" applyBorder="1" applyAlignment="1">
      <alignment horizontal="center" vertical="center" wrapText="1"/>
    </xf>
    <xf numFmtId="0" fontId="11" fillId="21" borderId="30" xfId="1" applyFont="1" applyFill="1" applyBorder="1" applyAlignment="1">
      <alignment horizontal="center" vertical="center" wrapText="1"/>
    </xf>
    <xf numFmtId="0" fontId="11" fillId="21" borderId="31" xfId="1" applyFont="1" applyFill="1" applyBorder="1" applyAlignment="1">
      <alignment horizontal="center" vertical="center" wrapText="1"/>
    </xf>
    <xf numFmtId="0" fontId="11" fillId="21" borderId="32" xfId="1" applyFont="1" applyFill="1" applyBorder="1" applyAlignment="1">
      <alignment horizontal="center" vertical="center" wrapText="1"/>
    </xf>
    <xf numFmtId="0" fontId="11" fillId="21" borderId="33" xfId="1" applyFont="1" applyFill="1" applyBorder="1" applyAlignment="1">
      <alignment horizontal="center" vertical="center" wrapText="1"/>
    </xf>
    <xf numFmtId="0" fontId="11" fillId="21" borderId="34" xfId="1" applyFont="1" applyFill="1" applyBorder="1" applyAlignment="1">
      <alignment horizontal="center" vertical="center" wrapText="1"/>
    </xf>
    <xf numFmtId="0" fontId="12" fillId="7" borderId="29" xfId="1" applyFont="1" applyFill="1" applyBorder="1" applyAlignment="1">
      <alignment horizontal="center" vertical="center" wrapText="1"/>
    </xf>
    <xf numFmtId="0" fontId="12" fillId="7" borderId="30" xfId="1" applyFont="1" applyFill="1" applyBorder="1" applyAlignment="1">
      <alignment horizontal="center" vertical="center" wrapText="1"/>
    </xf>
    <xf numFmtId="0" fontId="12" fillId="7" borderId="31" xfId="1" applyFont="1" applyFill="1" applyBorder="1" applyAlignment="1">
      <alignment horizontal="center" vertical="center" wrapText="1"/>
    </xf>
    <xf numFmtId="0" fontId="12" fillId="7" borderId="32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12" borderId="29" xfId="1" applyFont="1" applyFill="1" applyBorder="1" applyAlignment="1">
      <alignment horizontal="center" vertical="center" wrapText="1"/>
    </xf>
    <xf numFmtId="0" fontId="12" fillId="12" borderId="30" xfId="1" applyFont="1" applyFill="1" applyBorder="1" applyAlignment="1">
      <alignment horizontal="center" vertical="center" wrapText="1"/>
    </xf>
    <xf numFmtId="0" fontId="12" fillId="12" borderId="31" xfId="1" applyFont="1" applyFill="1" applyBorder="1" applyAlignment="1">
      <alignment horizontal="center" vertical="center" wrapText="1"/>
    </xf>
    <xf numFmtId="0" fontId="12" fillId="12" borderId="32" xfId="1" applyFont="1" applyFill="1" applyBorder="1" applyAlignment="1">
      <alignment horizontal="center" vertical="center" wrapText="1"/>
    </xf>
    <xf numFmtId="0" fontId="12" fillId="12" borderId="33" xfId="1" applyFont="1" applyFill="1" applyBorder="1" applyAlignment="1">
      <alignment horizontal="center" vertical="center" wrapText="1"/>
    </xf>
    <xf numFmtId="0" fontId="12" fillId="12" borderId="34" xfId="1" applyFont="1" applyFill="1" applyBorder="1" applyAlignment="1">
      <alignment horizontal="center" vertical="center" wrapText="1"/>
    </xf>
    <xf numFmtId="0" fontId="12" fillId="9" borderId="29" xfId="1" applyFont="1" applyFill="1" applyBorder="1" applyAlignment="1">
      <alignment horizontal="center" vertical="center" wrapText="1"/>
    </xf>
    <xf numFmtId="0" fontId="12" fillId="9" borderId="30" xfId="1" applyFont="1" applyFill="1" applyBorder="1" applyAlignment="1">
      <alignment horizontal="center" vertical="center" wrapText="1"/>
    </xf>
    <xf numFmtId="0" fontId="12" fillId="9" borderId="31" xfId="1" applyFont="1" applyFill="1" applyBorder="1" applyAlignment="1">
      <alignment horizontal="center" vertical="center" wrapText="1"/>
    </xf>
    <xf numFmtId="0" fontId="12" fillId="9" borderId="32" xfId="1" applyFont="1" applyFill="1" applyBorder="1" applyAlignment="1">
      <alignment horizontal="center" vertical="center" wrapText="1"/>
    </xf>
    <xf numFmtId="0" fontId="12" fillId="9" borderId="33" xfId="1" applyFont="1" applyFill="1" applyBorder="1" applyAlignment="1">
      <alignment horizontal="center" vertical="center" wrapText="1"/>
    </xf>
    <xf numFmtId="0" fontId="12" fillId="9" borderId="34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 shrinkToFit="1"/>
    </xf>
    <xf numFmtId="0" fontId="9" fillId="0" borderId="19" xfId="1" applyFont="1" applyFill="1" applyBorder="1" applyAlignment="1">
      <alignment horizontal="center" vertical="center" shrinkToFit="1"/>
    </xf>
    <xf numFmtId="0" fontId="4" fillId="0" borderId="23" xfId="1" applyFont="1" applyFill="1" applyBorder="1" applyAlignment="1">
      <alignment horizontal="center" vertical="center" shrinkToFit="1"/>
    </xf>
    <xf numFmtId="0" fontId="4" fillId="0" borderId="19" xfId="1" applyFont="1" applyFill="1" applyBorder="1" applyAlignment="1">
      <alignment horizontal="center" vertical="center" shrinkToFit="1"/>
    </xf>
    <xf numFmtId="0" fontId="7" fillId="13" borderId="23" xfId="1" applyFont="1" applyFill="1" applyBorder="1" applyAlignment="1">
      <alignment horizontal="center" vertical="center" shrinkToFit="1"/>
    </xf>
    <xf numFmtId="0" fontId="7" fillId="13" borderId="19" xfId="1" applyFont="1" applyFill="1" applyBorder="1" applyAlignment="1">
      <alignment horizontal="center" vertical="center" shrinkToFit="1"/>
    </xf>
    <xf numFmtId="0" fontId="7" fillId="21" borderId="23" xfId="1" applyFont="1" applyFill="1" applyBorder="1" applyAlignment="1">
      <alignment horizontal="center" vertical="center" shrinkToFit="1"/>
    </xf>
    <xf numFmtId="0" fontId="7" fillId="21" borderId="19" xfId="1" applyFont="1" applyFill="1" applyBorder="1" applyAlignment="1">
      <alignment horizontal="center" vertical="center" shrinkToFit="1"/>
    </xf>
    <xf numFmtId="0" fontId="7" fillId="20" borderId="23" xfId="1" applyFont="1" applyFill="1" applyBorder="1" applyAlignment="1">
      <alignment horizontal="center" vertical="center" shrinkToFit="1"/>
    </xf>
    <xf numFmtId="0" fontId="7" fillId="20" borderId="19" xfId="1" applyFont="1" applyFill="1" applyBorder="1" applyAlignment="1">
      <alignment horizontal="center" vertical="center" shrinkToFit="1"/>
    </xf>
    <xf numFmtId="0" fontId="9" fillId="10" borderId="23" xfId="1" applyFont="1" applyFill="1" applyBorder="1" applyAlignment="1">
      <alignment horizontal="center" vertical="center" shrinkToFit="1"/>
    </xf>
    <xf numFmtId="0" fontId="9" fillId="10" borderId="19" xfId="1" applyFont="1" applyFill="1" applyBorder="1" applyAlignment="1">
      <alignment horizontal="center" vertical="center" shrinkToFit="1"/>
    </xf>
    <xf numFmtId="0" fontId="9" fillId="4" borderId="23" xfId="1" applyFont="1" applyFill="1" applyBorder="1" applyAlignment="1">
      <alignment horizontal="center" vertical="center" shrinkToFit="1"/>
    </xf>
    <xf numFmtId="0" fontId="9" fillId="4" borderId="19" xfId="1" applyFont="1" applyFill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shrinkToFit="1"/>
    </xf>
    <xf numFmtId="0" fontId="4" fillId="2" borderId="43" xfId="1" applyFont="1" applyFill="1" applyBorder="1" applyAlignment="1">
      <alignment horizontal="center" vertical="center" shrinkToFit="1"/>
    </xf>
    <xf numFmtId="0" fontId="4" fillId="2" borderId="35" xfId="1" applyFont="1" applyFill="1" applyBorder="1" applyAlignment="1">
      <alignment horizontal="center" vertical="center" shrinkToFit="1"/>
    </xf>
    <xf numFmtId="0" fontId="7" fillId="17" borderId="0" xfId="1" applyFont="1" applyFill="1" applyBorder="1" applyAlignment="1">
      <alignment horizontal="center" vertical="center" shrinkToFit="1"/>
    </xf>
    <xf numFmtId="0" fontId="7" fillId="17" borderId="15" xfId="1" applyFont="1" applyFill="1" applyBorder="1" applyAlignment="1">
      <alignment horizontal="center" vertical="center" shrinkToFit="1"/>
    </xf>
    <xf numFmtId="0" fontId="7" fillId="0" borderId="23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7" fillId="18" borderId="15" xfId="1" applyFont="1" applyFill="1" applyBorder="1" applyAlignment="1">
      <alignment horizontal="center" vertical="center" shrinkToFit="1"/>
    </xf>
    <xf numFmtId="0" fontId="9" fillId="6" borderId="1" xfId="1" applyFont="1" applyFill="1" applyBorder="1" applyAlignment="1">
      <alignment horizontal="center" vertical="center" shrinkToFit="1"/>
    </xf>
    <xf numFmtId="0" fontId="9" fillId="6" borderId="11" xfId="1" applyFont="1" applyFill="1" applyBorder="1" applyAlignment="1">
      <alignment horizontal="center" vertical="center" shrinkToFit="1"/>
    </xf>
    <xf numFmtId="0" fontId="9" fillId="6" borderId="12" xfId="1" applyFont="1" applyFill="1" applyBorder="1" applyAlignment="1">
      <alignment horizontal="center" vertical="center" shrinkToFit="1"/>
    </xf>
    <xf numFmtId="0" fontId="9" fillId="6" borderId="14" xfId="1" applyFont="1" applyFill="1" applyBorder="1" applyAlignment="1">
      <alignment horizontal="center" vertical="center" shrinkToFit="1"/>
    </xf>
    <xf numFmtId="0" fontId="9" fillId="6" borderId="15" xfId="1" applyFont="1" applyFill="1" applyBorder="1" applyAlignment="1">
      <alignment horizontal="center" vertical="center" shrinkToFit="1"/>
    </xf>
    <xf numFmtId="0" fontId="9" fillId="6" borderId="17" xfId="1" applyFont="1" applyFill="1" applyBorder="1" applyAlignment="1">
      <alignment horizontal="center" vertical="center" shrinkToFit="1"/>
    </xf>
    <xf numFmtId="0" fontId="11" fillId="18" borderId="40" xfId="1" applyFont="1" applyFill="1" applyBorder="1" applyAlignment="1">
      <alignment horizontal="center" vertical="center" shrinkToFit="1"/>
    </xf>
    <xf numFmtId="0" fontId="11" fillId="18" borderId="41" xfId="1" applyFont="1" applyFill="1" applyBorder="1" applyAlignment="1">
      <alignment horizontal="center" vertical="center" shrinkToFit="1"/>
    </xf>
    <xf numFmtId="0" fontId="11" fillId="17" borderId="40" xfId="1" applyFont="1" applyFill="1" applyBorder="1" applyAlignment="1">
      <alignment horizontal="center" vertical="center" shrinkToFit="1"/>
    </xf>
    <xf numFmtId="0" fontId="11" fillId="17" borderId="41" xfId="1" applyFont="1" applyFill="1" applyBorder="1" applyAlignment="1">
      <alignment horizontal="center" vertical="center" shrinkToFit="1"/>
    </xf>
    <xf numFmtId="0" fontId="11" fillId="16" borderId="40" xfId="1" applyFont="1" applyFill="1" applyBorder="1" applyAlignment="1">
      <alignment horizontal="center" vertical="center" shrinkToFit="1"/>
    </xf>
    <xf numFmtId="0" fontId="11" fillId="16" borderId="41" xfId="1" applyFont="1" applyFill="1" applyBorder="1" applyAlignment="1">
      <alignment horizontal="center" vertical="center" shrinkToFit="1"/>
    </xf>
    <xf numFmtId="0" fontId="11" fillId="15" borderId="40" xfId="1" applyFont="1" applyFill="1" applyBorder="1" applyAlignment="1">
      <alignment horizontal="center" vertical="center" shrinkToFit="1"/>
    </xf>
    <xf numFmtId="0" fontId="11" fillId="15" borderId="41" xfId="1" applyFont="1" applyFill="1" applyBorder="1" applyAlignment="1">
      <alignment horizontal="center" vertical="center" shrinkToFit="1"/>
    </xf>
    <xf numFmtId="0" fontId="11" fillId="14" borderId="40" xfId="1" applyFont="1" applyFill="1" applyBorder="1" applyAlignment="1">
      <alignment horizontal="center" vertical="center" shrinkToFit="1"/>
    </xf>
    <xf numFmtId="0" fontId="11" fillId="14" borderId="41" xfId="1" applyFont="1" applyFill="1" applyBorder="1" applyAlignment="1">
      <alignment horizontal="center" vertical="center" shrinkToFit="1"/>
    </xf>
    <xf numFmtId="0" fontId="7" fillId="17" borderId="23" xfId="1" applyFont="1" applyFill="1" applyBorder="1" applyAlignment="1">
      <alignment horizontal="center" vertical="center" shrinkToFit="1"/>
    </xf>
    <xf numFmtId="0" fontId="7" fillId="17" borderId="19" xfId="1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 shrinkToFit="1"/>
    </xf>
    <xf numFmtId="0" fontId="7" fillId="17" borderId="11" xfId="1" applyFont="1" applyFill="1" applyBorder="1" applyAlignment="1">
      <alignment horizontal="center" vertical="center" shrinkToFit="1"/>
    </xf>
    <xf numFmtId="0" fontId="7" fillId="18" borderId="11" xfId="1" applyFont="1" applyFill="1" applyBorder="1" applyAlignment="1">
      <alignment horizontal="center" vertical="center" shrinkToFit="1"/>
    </xf>
    <xf numFmtId="0" fontId="4" fillId="2" borderId="45" xfId="1" applyFont="1" applyFill="1" applyBorder="1" applyAlignment="1">
      <alignment horizontal="center" vertical="center" shrinkToFit="1"/>
    </xf>
    <xf numFmtId="0" fontId="4" fillId="2" borderId="46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6" xfId="1" applyFont="1" applyFill="1" applyBorder="1" applyAlignment="1">
      <alignment horizontal="center" vertical="center" shrinkToFit="1"/>
    </xf>
    <xf numFmtId="0" fontId="4" fillId="2" borderId="37" xfId="1" applyFont="1" applyFill="1" applyBorder="1" applyAlignment="1">
      <alignment horizontal="center" vertical="center" shrinkToFit="1"/>
    </xf>
    <xf numFmtId="0" fontId="7" fillId="16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15" borderId="23" xfId="1" applyFont="1" applyFill="1" applyBorder="1" applyAlignment="1">
      <alignment horizontal="center" vertical="center" shrinkToFit="1"/>
    </xf>
    <xf numFmtId="0" fontId="7" fillId="15" borderId="0" xfId="1" applyFont="1" applyFill="1" applyBorder="1" applyAlignment="1">
      <alignment horizontal="center" vertical="center" shrinkToFit="1"/>
    </xf>
    <xf numFmtId="0" fontId="7" fillId="16" borderId="23" xfId="1" applyFont="1" applyFill="1" applyBorder="1" applyAlignment="1">
      <alignment horizontal="center" vertical="center" shrinkToFit="1"/>
    </xf>
    <xf numFmtId="0" fontId="7" fillId="16" borderId="19" xfId="1" applyFont="1" applyFill="1" applyBorder="1" applyAlignment="1">
      <alignment horizontal="center" vertical="center" shrinkToFit="1"/>
    </xf>
    <xf numFmtId="0" fontId="7" fillId="15" borderId="19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34" borderId="35" xfId="0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E30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48124;&#49688;_&#47928;&#49436;/2016%20minsoo/FOS&#44592;&#54925;&#54016;/FOS&#52981;/&#49436;&#48512;&#45824;&#54924;/&#49436;&#48512;&#45824;&#54924;_&#45824;&#51652;&#5436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48124;&#49688;_&#47928;&#49436;/2016%20minsoo/FOS&#44592;&#54925;&#54016;/FOS&#52981;/&#49436;&#48512;&#45824;&#54924;/&#49436;&#48512;&#45824;&#54924;_&#45824;&#51652;&#54364;(&#49884;&#44036;&#51312;&#5122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서부대회_출전팀리스트"/>
      <sheetName val="조편성"/>
      <sheetName val="5세부"/>
      <sheetName val="6세부"/>
      <sheetName val="7세부"/>
      <sheetName val="1학년"/>
      <sheetName val="2학년"/>
      <sheetName val="10.22_서부_1일차"/>
      <sheetName val="10.23_서부_2일차"/>
      <sheetName val="중학부"/>
      <sheetName val="6학년"/>
      <sheetName val="5학년"/>
      <sheetName val="4학년"/>
      <sheetName val="3학년"/>
      <sheetName val="10.22_서부_1일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">
          <cell r="N18" t="str">
            <v>A조 1위</v>
          </cell>
          <cell r="O18" t="str">
            <v>VS</v>
          </cell>
          <cell r="P18" t="str">
            <v>E조 1위</v>
          </cell>
          <cell r="Q18" t="str">
            <v>B조 1위</v>
          </cell>
          <cell r="R18" t="str">
            <v>VS</v>
          </cell>
          <cell r="S18" t="str">
            <v>F조 1위</v>
          </cell>
          <cell r="T18" t="str">
            <v>C조 1위</v>
          </cell>
          <cell r="U18" t="str">
            <v>VS</v>
          </cell>
          <cell r="V18" t="str">
            <v>2위 중 1위</v>
          </cell>
          <cell r="W18" t="str">
            <v>D조 1위</v>
          </cell>
          <cell r="X18" t="str">
            <v>VS</v>
          </cell>
          <cell r="Y18" t="str">
            <v>2위 중 2위</v>
          </cell>
        </row>
        <row r="20">
          <cell r="H20" t="str">
            <v>8강 1경기 승자</v>
          </cell>
          <cell r="I20" t="str">
            <v>VS</v>
          </cell>
          <cell r="J20" t="str">
            <v>8강 4경기 승자</v>
          </cell>
          <cell r="K20" t="str">
            <v>8강 2경기 승자</v>
          </cell>
          <cell r="L20" t="str">
            <v>VS</v>
          </cell>
          <cell r="M20" t="str">
            <v>8강 3경기 승자</v>
          </cell>
        </row>
        <row r="22">
          <cell r="H22" t="str">
            <v>4강 1경기 승자</v>
          </cell>
          <cell r="I22" t="str">
            <v>VS</v>
          </cell>
          <cell r="J22" t="str">
            <v>4강 2경기 승자</v>
          </cell>
        </row>
      </sheetData>
      <sheetData sheetId="7" refreshError="1">
        <row r="15">
          <cell r="T15" t="str">
            <v>워밍업)올림픽</v>
          </cell>
          <cell r="U15" t="str">
            <v>VS</v>
          </cell>
          <cell r="V15" t="str">
            <v>키즈)주니어</v>
          </cell>
          <cell r="W15" t="str">
            <v>워밍업)서울</v>
          </cell>
          <cell r="X15" t="str">
            <v>VS</v>
          </cell>
          <cell r="Y15" t="str">
            <v>고척)로켓펀치</v>
          </cell>
        </row>
        <row r="16">
          <cell r="T16" t="str">
            <v>전진환</v>
          </cell>
          <cell r="V16" t="str">
            <v>이철우</v>
          </cell>
          <cell r="W16" t="str">
            <v>전진환</v>
          </cell>
          <cell r="Y16" t="str">
            <v>김승희</v>
          </cell>
        </row>
        <row r="17">
          <cell r="T17" t="str">
            <v>보라매)호우!</v>
          </cell>
          <cell r="U17" t="str">
            <v>VS</v>
          </cell>
          <cell r="V17" t="str">
            <v>워밍업)헬로카봇</v>
          </cell>
          <cell r="W17" t="str">
            <v>워밍업)터닝메카드</v>
          </cell>
          <cell r="X17" t="str">
            <v>VS</v>
          </cell>
          <cell r="Y17" t="str">
            <v>워밍업)서울</v>
          </cell>
        </row>
        <row r="18">
          <cell r="T18" t="str">
            <v>최동찬</v>
          </cell>
          <cell r="V18" t="str">
            <v>정다예</v>
          </cell>
          <cell r="W18" t="str">
            <v>정다예</v>
          </cell>
          <cell r="Y18" t="str">
            <v>전진환</v>
          </cell>
        </row>
        <row r="19">
          <cell r="T19" t="str">
            <v>워밍업)올림픽</v>
          </cell>
          <cell r="U19" t="str">
            <v>VS</v>
          </cell>
          <cell r="V19" t="str">
            <v>워밍업)헬로카봇</v>
          </cell>
          <cell r="W19" t="str">
            <v>고척)로켓펀치</v>
          </cell>
          <cell r="X19" t="str">
            <v>VS</v>
          </cell>
          <cell r="Y19" t="str">
            <v>워밍업)터닝메카드</v>
          </cell>
        </row>
        <row r="20">
          <cell r="T20" t="str">
            <v>전진환</v>
          </cell>
          <cell r="V20" t="str">
            <v>정다예</v>
          </cell>
          <cell r="W20" t="str">
            <v>김승희</v>
          </cell>
          <cell r="Y20" t="str">
            <v>정다예</v>
          </cell>
        </row>
        <row r="21">
          <cell r="T21" t="str">
            <v>키즈)주니어</v>
          </cell>
          <cell r="U21" t="str">
            <v>VS</v>
          </cell>
          <cell r="V21" t="str">
            <v>보라매)호우!</v>
          </cell>
          <cell r="W21" t="str">
            <v>워밍업)서울</v>
          </cell>
          <cell r="X21" t="str">
            <v>VS</v>
          </cell>
          <cell r="Y21" t="str">
            <v>고척)로켓펀치</v>
          </cell>
        </row>
        <row r="22">
          <cell r="T22" t="str">
            <v>이철우</v>
          </cell>
          <cell r="V22" t="str">
            <v>최동찬</v>
          </cell>
          <cell r="W22" t="str">
            <v>전진환</v>
          </cell>
          <cell r="Y22" t="str">
            <v>김승희</v>
          </cell>
        </row>
        <row r="23">
          <cell r="T23" t="str">
            <v>워밍업)헬로카봇</v>
          </cell>
          <cell r="U23" t="str">
            <v>VS</v>
          </cell>
          <cell r="V23" t="str">
            <v>키즈)주니어</v>
          </cell>
          <cell r="W23" t="str">
            <v>워밍업)터닝메카드</v>
          </cell>
          <cell r="X23" t="str">
            <v>VS</v>
          </cell>
          <cell r="Y23" t="str">
            <v>워밍업)서울</v>
          </cell>
        </row>
        <row r="24">
          <cell r="T24" t="str">
            <v>정다예</v>
          </cell>
          <cell r="V24" t="str">
            <v>이철우</v>
          </cell>
          <cell r="W24" t="str">
            <v>정다예</v>
          </cell>
          <cell r="Y24" t="str">
            <v>전진환</v>
          </cell>
        </row>
        <row r="25">
          <cell r="T25" t="str">
            <v>워밍업)올림픽</v>
          </cell>
          <cell r="U25" t="str">
            <v>VS</v>
          </cell>
          <cell r="V25" t="str">
            <v>보라매)호우!</v>
          </cell>
          <cell r="W25" t="str">
            <v>고척)로켓펀치</v>
          </cell>
          <cell r="X25" t="str">
            <v>VS</v>
          </cell>
          <cell r="Y25" t="str">
            <v>워밍업)터닝메카드</v>
          </cell>
        </row>
        <row r="26">
          <cell r="T26" t="str">
            <v>전진환</v>
          </cell>
          <cell r="V26" t="str">
            <v>최동찬</v>
          </cell>
          <cell r="W26" t="str">
            <v>김승희</v>
          </cell>
          <cell r="Y26" t="str">
            <v>정다예</v>
          </cell>
        </row>
        <row r="39">
          <cell r="B39" t="str">
            <v>풋살)헤딩슛</v>
          </cell>
          <cell r="C39" t="str">
            <v>vs</v>
          </cell>
          <cell r="D39" t="str">
            <v>보라매)황금발FC(수)</v>
          </cell>
          <cell r="E39" t="str">
            <v>충암)볼리비아</v>
          </cell>
          <cell r="F39" t="str">
            <v>vs</v>
          </cell>
          <cell r="G39" t="str">
            <v>키즈)주니어</v>
          </cell>
          <cell r="H39" t="str">
            <v>신서) 슛돌이</v>
          </cell>
          <cell r="I39" t="str">
            <v>vs</v>
          </cell>
          <cell r="J39" t="str">
            <v>보조)토끼</v>
          </cell>
          <cell r="K39" t="str">
            <v>보조)토끼</v>
          </cell>
          <cell r="L39" t="str">
            <v>vs</v>
          </cell>
          <cell r="M39" t="str">
            <v>키즈)호우!(목)</v>
          </cell>
          <cell r="N39" t="str">
            <v xml:space="preserve"> 풋살)마드리드</v>
          </cell>
          <cell r="O39" t="str">
            <v>vs</v>
          </cell>
          <cell r="P39" t="str">
            <v>워밍업)B</v>
          </cell>
          <cell r="Q39" t="str">
            <v>고척)금슈퍼히어로</v>
          </cell>
          <cell r="R39" t="str">
            <v>vs</v>
          </cell>
          <cell r="S39" t="str">
            <v>키즈)소망FC</v>
          </cell>
        </row>
        <row r="40">
          <cell r="B40" t="str">
            <v>이광수</v>
          </cell>
          <cell r="D40" t="str">
            <v>이경식</v>
          </cell>
          <cell r="E40" t="str">
            <v>한철</v>
          </cell>
          <cell r="G40" t="str">
            <v>이철우</v>
          </cell>
          <cell r="H40" t="str">
            <v>이재화</v>
          </cell>
          <cell r="J40" t="str">
            <v>전진환</v>
          </cell>
          <cell r="K40" t="str">
            <v>전진환</v>
          </cell>
          <cell r="M40" t="str">
            <v>최동찬</v>
          </cell>
          <cell r="N40" t="str">
            <v>이용운</v>
          </cell>
          <cell r="P40" t="str">
            <v>백재열</v>
          </cell>
          <cell r="Q40" t="str">
            <v>이시훈</v>
          </cell>
          <cell r="S40" t="str">
            <v>안영환</v>
          </cell>
        </row>
        <row r="41">
          <cell r="B41" t="str">
            <v>보조) 작은고추</v>
          </cell>
          <cell r="C41" t="str">
            <v>vs</v>
          </cell>
          <cell r="D41" t="str">
            <v>보라매)황금발FC(수)</v>
          </cell>
          <cell r="E41" t="str">
            <v>풋살)헤딩슛</v>
          </cell>
          <cell r="F41" t="str">
            <v>vs</v>
          </cell>
          <cell r="G41" t="str">
            <v>충암)볼리비아</v>
          </cell>
          <cell r="H41" t="str">
            <v>보조) 강아지</v>
          </cell>
          <cell r="I41" t="str">
            <v>vs</v>
          </cell>
          <cell r="J41" t="str">
            <v>보조)토끼</v>
          </cell>
          <cell r="K41" t="str">
            <v>신서) 슛돌이</v>
          </cell>
          <cell r="L41" t="str">
            <v>vs</v>
          </cell>
          <cell r="M41" t="str">
            <v>키즈)황금발FC(화)</v>
          </cell>
          <cell r="N41" t="str">
            <v>보조) 꾸러기</v>
          </cell>
          <cell r="O41" t="str">
            <v>vs</v>
          </cell>
          <cell r="P41" t="str">
            <v>워밍업)B</v>
          </cell>
          <cell r="Q41" t="str">
            <v xml:space="preserve"> 풋살)마드리드</v>
          </cell>
          <cell r="R41" t="str">
            <v>vs</v>
          </cell>
          <cell r="S41" t="str">
            <v>고척)금슈퍼히어로</v>
          </cell>
        </row>
        <row r="42">
          <cell r="B42" t="str">
            <v>전진환</v>
          </cell>
          <cell r="D42" t="str">
            <v>이경식</v>
          </cell>
          <cell r="E42" t="str">
            <v>이광수</v>
          </cell>
          <cell r="G42" t="str">
            <v>한철</v>
          </cell>
          <cell r="H42" t="str">
            <v>황명규</v>
          </cell>
          <cell r="J42" t="str">
            <v>전진환</v>
          </cell>
          <cell r="K42" t="str">
            <v>이재화</v>
          </cell>
          <cell r="M42" t="str">
            <v>이경식</v>
          </cell>
          <cell r="N42" t="str">
            <v>김민수</v>
          </cell>
          <cell r="P42" t="str">
            <v>백재열</v>
          </cell>
          <cell r="Q42" t="str">
            <v>이용운</v>
          </cell>
          <cell r="S42" t="str">
            <v>이시훈</v>
          </cell>
        </row>
        <row r="43">
          <cell r="B43" t="str">
            <v>키즈)황금발FC(목)</v>
          </cell>
          <cell r="C43" t="str">
            <v>vs</v>
          </cell>
          <cell r="D43" t="str">
            <v>고척)C팀</v>
          </cell>
          <cell r="E43" t="str">
            <v>보조)한마음</v>
          </cell>
          <cell r="F43" t="str">
            <v>vs</v>
          </cell>
          <cell r="G43" t="str">
            <v>유석)옐로우A</v>
          </cell>
          <cell r="H43" t="str">
            <v>유석)옐로우B</v>
          </cell>
          <cell r="I43" t="str">
            <v>vs</v>
          </cell>
          <cell r="J43" t="str">
            <v>보라매)용사들</v>
          </cell>
          <cell r="K43" t="str">
            <v>키즈)호우!(월)</v>
          </cell>
          <cell r="L43" t="str">
            <v>vs</v>
          </cell>
          <cell r="M43" t="str">
            <v>신서 )원모어찬스</v>
          </cell>
          <cell r="N43" t="str">
            <v>풋살)미니언즈</v>
          </cell>
          <cell r="O43" t="str">
            <v>vs</v>
          </cell>
          <cell r="P43" t="str">
            <v>키즈)주니어(7)</v>
          </cell>
          <cell r="Q43" t="str">
            <v>고척)B팀</v>
          </cell>
          <cell r="R43" t="str">
            <v>vs</v>
          </cell>
          <cell r="S43" t="str">
            <v>보조)딸기잼</v>
          </cell>
          <cell r="T43" t="str">
            <v>보조)골이에요</v>
          </cell>
          <cell r="U43" t="str">
            <v>vs</v>
          </cell>
          <cell r="V43" t="str">
            <v>고척)돌격대장</v>
          </cell>
          <cell r="W43" t="str">
            <v>보라매)무법자</v>
          </cell>
          <cell r="X43" t="str">
            <v>vs</v>
          </cell>
          <cell r="Y43" t="str">
            <v>풋살)슈팅</v>
          </cell>
        </row>
        <row r="44">
          <cell r="B44" t="str">
            <v>이경식</v>
          </cell>
          <cell r="D44" t="str">
            <v>지대근</v>
          </cell>
          <cell r="E44" t="str">
            <v>김민수</v>
          </cell>
          <cell r="G44" t="str">
            <v>이정길</v>
          </cell>
          <cell r="H44" t="str">
            <v>이정길</v>
          </cell>
          <cell r="J44" t="str">
            <v>박민규</v>
          </cell>
          <cell r="K44" t="str">
            <v>최동찬</v>
          </cell>
          <cell r="M44" t="str">
            <v>노영래</v>
          </cell>
          <cell r="N44" t="str">
            <v>강기연</v>
          </cell>
          <cell r="P44" t="str">
            <v>이철우</v>
          </cell>
          <cell r="Q44" t="str">
            <v>지대근</v>
          </cell>
          <cell r="S44" t="str">
            <v>김우현</v>
          </cell>
          <cell r="T44" t="str">
            <v>정인혁</v>
          </cell>
          <cell r="V44" t="str">
            <v>조정녀</v>
          </cell>
          <cell r="W44" t="str">
            <v>박민규</v>
          </cell>
          <cell r="Y44" t="str">
            <v>이광수</v>
          </cell>
        </row>
        <row r="45">
          <cell r="B45" t="str">
            <v>보조) 작은고추</v>
          </cell>
          <cell r="C45" t="str">
            <v>vs</v>
          </cell>
          <cell r="D45" t="str">
            <v>키즈)주니어</v>
          </cell>
          <cell r="E45" t="str">
            <v>보라매)황금발FC(수)</v>
          </cell>
          <cell r="F45" t="str">
            <v>vs</v>
          </cell>
          <cell r="G45" t="str">
            <v>충암)볼리비아</v>
          </cell>
          <cell r="H45" t="str">
            <v>보조) 강아지</v>
          </cell>
          <cell r="I45" t="str">
            <v>vs</v>
          </cell>
          <cell r="J45" t="str">
            <v>키즈)호우!(목)</v>
          </cell>
          <cell r="K45" t="str">
            <v>보조)토끼</v>
          </cell>
          <cell r="L45" t="str">
            <v>vs</v>
          </cell>
          <cell r="M45" t="str">
            <v>키즈)황금발FC(화)</v>
          </cell>
          <cell r="N45" t="str">
            <v>보조) 꾸러기</v>
          </cell>
          <cell r="O45" t="str">
            <v>vs</v>
          </cell>
          <cell r="P45" t="str">
            <v>키즈)소망FC</v>
          </cell>
          <cell r="Q45" t="str">
            <v>워밍업)B</v>
          </cell>
          <cell r="R45" t="str">
            <v>vs</v>
          </cell>
          <cell r="S45" t="str">
            <v>고척)금슈퍼히어로</v>
          </cell>
          <cell r="T45" t="str">
            <v>충암)대한민국</v>
          </cell>
          <cell r="U45" t="str">
            <v>vs</v>
          </cell>
          <cell r="V45" t="str">
            <v>보조)축구신세계</v>
          </cell>
          <cell r="W45" t="str">
            <v>풋살)레알</v>
          </cell>
          <cell r="X45" t="str">
            <v>vs</v>
          </cell>
          <cell r="Y45" t="str">
            <v>키즈)KIDSACE</v>
          </cell>
        </row>
        <row r="46">
          <cell r="B46" t="str">
            <v>전진환</v>
          </cell>
          <cell r="D46" t="str">
            <v>이철우</v>
          </cell>
          <cell r="E46" t="str">
            <v>이경식</v>
          </cell>
          <cell r="G46" t="str">
            <v>한철</v>
          </cell>
          <cell r="H46" t="str">
            <v>황명규</v>
          </cell>
          <cell r="J46" t="str">
            <v>최동찬</v>
          </cell>
          <cell r="K46" t="str">
            <v>전진환</v>
          </cell>
          <cell r="M46" t="str">
            <v>이경식</v>
          </cell>
          <cell r="N46" t="str">
            <v>김민수</v>
          </cell>
          <cell r="P46" t="str">
            <v>안영환</v>
          </cell>
          <cell r="Q46" t="str">
            <v>백재열</v>
          </cell>
          <cell r="S46" t="str">
            <v>이시훈</v>
          </cell>
          <cell r="T46" t="str">
            <v>변윤수</v>
          </cell>
          <cell r="V46" t="str">
            <v>민홍근</v>
          </cell>
          <cell r="W46" t="str">
            <v>이용운</v>
          </cell>
          <cell r="Y46" t="str">
            <v>안영환</v>
          </cell>
        </row>
        <row r="47">
          <cell r="B47" t="str">
            <v>유석)옐로우A</v>
          </cell>
          <cell r="C47" t="str">
            <v>vs</v>
          </cell>
          <cell r="D47" t="str">
            <v>고척)C팀</v>
          </cell>
          <cell r="E47" t="str">
            <v>키즈)황금발FC(목)</v>
          </cell>
          <cell r="F47" t="str">
            <v>vs</v>
          </cell>
          <cell r="G47" t="str">
            <v>보조)한마음</v>
          </cell>
          <cell r="H47" t="str">
            <v>보라매)용사들</v>
          </cell>
          <cell r="I47" t="str">
            <v>vs</v>
          </cell>
          <cell r="J47" t="str">
            <v>신서 )원모어찬스</v>
          </cell>
          <cell r="K47" t="str">
            <v>키즈)호우!(월)</v>
          </cell>
          <cell r="L47" t="str">
            <v>vs</v>
          </cell>
          <cell r="M47" t="str">
            <v>유석)옐로우B</v>
          </cell>
          <cell r="N47" t="str">
            <v>보조)딸기잼</v>
          </cell>
          <cell r="O47" t="str">
            <v>vs</v>
          </cell>
          <cell r="P47" t="str">
            <v>키즈)주니어(7)</v>
          </cell>
          <cell r="Q47" t="str">
            <v>풋살)미니언즈</v>
          </cell>
          <cell r="R47" t="str">
            <v>vs</v>
          </cell>
          <cell r="S47" t="str">
            <v>고척)B팀</v>
          </cell>
          <cell r="T47" t="str">
            <v>풋살)슈팅</v>
          </cell>
          <cell r="U47" t="str">
            <v>vs</v>
          </cell>
          <cell r="V47" t="str">
            <v>고척)돌격대장</v>
          </cell>
          <cell r="W47" t="str">
            <v>보조)골이에요</v>
          </cell>
          <cell r="X47" t="str">
            <v>vs</v>
          </cell>
          <cell r="Y47" t="str">
            <v>보라매)무법자</v>
          </cell>
        </row>
        <row r="48">
          <cell r="B48" t="str">
            <v>이정길</v>
          </cell>
          <cell r="D48" t="str">
            <v>지대근</v>
          </cell>
          <cell r="E48" t="str">
            <v>이경식</v>
          </cell>
          <cell r="G48" t="str">
            <v>김민수</v>
          </cell>
          <cell r="H48" t="str">
            <v>박민규</v>
          </cell>
          <cell r="J48" t="str">
            <v>노영래</v>
          </cell>
          <cell r="K48" t="str">
            <v>최동찬</v>
          </cell>
          <cell r="M48" t="str">
            <v>이정길</v>
          </cell>
          <cell r="N48" t="str">
            <v>김우현</v>
          </cell>
          <cell r="P48" t="str">
            <v>이철우</v>
          </cell>
          <cell r="Q48" t="str">
            <v>강기연</v>
          </cell>
          <cell r="S48" t="str">
            <v>지대근</v>
          </cell>
          <cell r="T48" t="str">
            <v>이광수</v>
          </cell>
          <cell r="V48" t="str">
            <v>조정녀</v>
          </cell>
          <cell r="W48" t="str">
            <v>정인혁</v>
          </cell>
          <cell r="Y48" t="str">
            <v>박민규</v>
          </cell>
        </row>
        <row r="49">
          <cell r="B49" t="str">
            <v>보조) 작은고추</v>
          </cell>
          <cell r="C49" t="str">
            <v>vs</v>
          </cell>
          <cell r="D49" t="str">
            <v>충암)볼리비아</v>
          </cell>
          <cell r="E49" t="str">
            <v>키즈)주니어</v>
          </cell>
          <cell r="F49" t="str">
            <v>vs</v>
          </cell>
          <cell r="G49" t="str">
            <v>풋살)헤딩슛</v>
          </cell>
          <cell r="H49" t="str">
            <v>보조) 강아지</v>
          </cell>
          <cell r="I49" t="str">
            <v>vs</v>
          </cell>
          <cell r="J49" t="str">
            <v>키즈)황금발FC(화)</v>
          </cell>
          <cell r="K49" t="str">
            <v>키즈)호우!(목)</v>
          </cell>
          <cell r="L49" t="str">
            <v>vs</v>
          </cell>
          <cell r="M49" t="str">
            <v>신서) 슛돌이</v>
          </cell>
          <cell r="N49" t="str">
            <v>보조) 꾸러기</v>
          </cell>
          <cell r="O49" t="str">
            <v>vs</v>
          </cell>
          <cell r="P49" t="str">
            <v>고척)금슈퍼히어로</v>
          </cell>
          <cell r="Q49" t="str">
            <v>키즈)소망FC</v>
          </cell>
          <cell r="R49" t="str">
            <v>vs</v>
          </cell>
          <cell r="S49" t="str">
            <v xml:space="preserve"> 풋살)마드리드</v>
          </cell>
          <cell r="T49" t="str">
            <v>키즈)KIDSACE</v>
          </cell>
          <cell r="U49" t="str">
            <v>vs</v>
          </cell>
          <cell r="V49" t="str">
            <v>보조)축구신세계</v>
          </cell>
          <cell r="W49" t="str">
            <v>충암)대한민국</v>
          </cell>
          <cell r="X49" t="str">
            <v>vs</v>
          </cell>
          <cell r="Y49" t="str">
            <v>풋살)레알</v>
          </cell>
        </row>
        <row r="50">
          <cell r="B50" t="str">
            <v>전진환</v>
          </cell>
          <cell r="D50" t="str">
            <v>한철</v>
          </cell>
          <cell r="E50" t="str">
            <v>이철우</v>
          </cell>
          <cell r="G50" t="str">
            <v>이광수</v>
          </cell>
          <cell r="H50" t="str">
            <v>황명규</v>
          </cell>
          <cell r="J50" t="str">
            <v>이경식</v>
          </cell>
          <cell r="K50" t="str">
            <v>최동찬</v>
          </cell>
          <cell r="M50" t="str">
            <v>이재화</v>
          </cell>
          <cell r="N50" t="str">
            <v>김민수</v>
          </cell>
          <cell r="P50" t="str">
            <v>이시훈</v>
          </cell>
          <cell r="Q50" t="str">
            <v>안영환</v>
          </cell>
          <cell r="S50" t="str">
            <v>이용운</v>
          </cell>
          <cell r="T50" t="str">
            <v>안영환</v>
          </cell>
          <cell r="V50" t="str">
            <v>민홍근</v>
          </cell>
          <cell r="W50" t="str">
            <v>변윤수</v>
          </cell>
          <cell r="Y50" t="str">
            <v>이용운</v>
          </cell>
        </row>
        <row r="51">
          <cell r="B51" t="str">
            <v>키즈)황금발FC(목)</v>
          </cell>
          <cell r="C51" t="str">
            <v>vs</v>
          </cell>
          <cell r="D51" t="str">
            <v>유석)옐로우A</v>
          </cell>
          <cell r="E51" t="str">
            <v>고척)C팀</v>
          </cell>
          <cell r="F51" t="str">
            <v>vs</v>
          </cell>
          <cell r="G51" t="str">
            <v>보조)한마음</v>
          </cell>
          <cell r="H51" t="str">
            <v>키즈)호우!(월)</v>
          </cell>
          <cell r="I51" t="str">
            <v>vs</v>
          </cell>
          <cell r="J51" t="str">
            <v>보라매)용사들</v>
          </cell>
          <cell r="K51" t="str">
            <v>신서 )원모어찬스</v>
          </cell>
          <cell r="L51" t="str">
            <v>vs</v>
          </cell>
          <cell r="M51" t="str">
            <v>유석)옐로우B</v>
          </cell>
          <cell r="N51" t="str">
            <v>키즈)주니어(7)</v>
          </cell>
          <cell r="O51" t="str">
            <v>vs</v>
          </cell>
          <cell r="P51" t="str">
            <v>고척)B팀</v>
          </cell>
          <cell r="Q51" t="str">
            <v>풋살)미니언즈</v>
          </cell>
          <cell r="R51" t="str">
            <v>vs</v>
          </cell>
          <cell r="S51" t="str">
            <v>보조)딸기잼</v>
          </cell>
          <cell r="T51" t="str">
            <v>고척)돌격대장</v>
          </cell>
          <cell r="U51" t="str">
            <v>vs</v>
          </cell>
          <cell r="V51" t="str">
            <v>보라매)무법자</v>
          </cell>
          <cell r="W51" t="str">
            <v>보조)골이에요</v>
          </cell>
          <cell r="X51" t="str">
            <v>vs</v>
          </cell>
          <cell r="Y51" t="str">
            <v>풋살)슈팅</v>
          </cell>
        </row>
        <row r="52">
          <cell r="B52" t="str">
            <v>이경식</v>
          </cell>
          <cell r="D52" t="str">
            <v>이정길</v>
          </cell>
          <cell r="E52" t="str">
            <v>지대근</v>
          </cell>
          <cell r="G52" t="str">
            <v>김민수</v>
          </cell>
          <cell r="H52" t="str">
            <v>최동찬</v>
          </cell>
          <cell r="J52" t="str">
            <v>박민규</v>
          </cell>
          <cell r="K52" t="str">
            <v>노영래</v>
          </cell>
          <cell r="M52" t="str">
            <v>이정길</v>
          </cell>
          <cell r="N52" t="str">
            <v>이철우</v>
          </cell>
          <cell r="P52" t="str">
            <v>지대근</v>
          </cell>
          <cell r="Q52" t="str">
            <v>강기연</v>
          </cell>
          <cell r="S52" t="str">
            <v>김우현</v>
          </cell>
          <cell r="T52" t="str">
            <v>조정녀</v>
          </cell>
          <cell r="V52" t="str">
            <v>박민규</v>
          </cell>
          <cell r="W52" t="str">
            <v>정인혁</v>
          </cell>
          <cell r="Y52" t="str">
            <v>이광수</v>
          </cell>
        </row>
        <row r="53">
          <cell r="B53" t="str">
            <v>보조) 작은고추</v>
          </cell>
          <cell r="C53" t="str">
            <v>vs</v>
          </cell>
          <cell r="D53" t="str">
            <v>풋살)헤딩슛</v>
          </cell>
          <cell r="E53" t="str">
            <v>키즈)주니어</v>
          </cell>
          <cell r="F53" t="str">
            <v>vs</v>
          </cell>
          <cell r="G53" t="str">
            <v>보라매)황금발FC(수)</v>
          </cell>
          <cell r="H53" t="str">
            <v>보조) 강아지</v>
          </cell>
          <cell r="I53" t="str">
            <v>vs</v>
          </cell>
          <cell r="J53" t="str">
            <v>신서) 슛돌이</v>
          </cell>
          <cell r="K53" t="str">
            <v>키즈)호우!(목)</v>
          </cell>
          <cell r="L53" t="str">
            <v>vs</v>
          </cell>
          <cell r="M53" t="str">
            <v>보조)토끼</v>
          </cell>
          <cell r="N53" t="str">
            <v>보조) 꾸러기</v>
          </cell>
          <cell r="O53" t="str">
            <v>vs</v>
          </cell>
          <cell r="P53" t="str">
            <v xml:space="preserve"> 풋살)마드리드</v>
          </cell>
          <cell r="Q53" t="str">
            <v>키즈)소망FC</v>
          </cell>
          <cell r="R53" t="str">
            <v>vs</v>
          </cell>
          <cell r="S53" t="str">
            <v>워밍업)B</v>
          </cell>
          <cell r="T53" t="str">
            <v>충암)대한민국</v>
          </cell>
          <cell r="U53" t="str">
            <v>vs</v>
          </cell>
          <cell r="V53" t="str">
            <v>키즈)KIDSACE</v>
          </cell>
          <cell r="W53" t="str">
            <v>보조)축구신세계</v>
          </cell>
          <cell r="X53" t="str">
            <v>vs</v>
          </cell>
          <cell r="Y53" t="str">
            <v>풋살)레알</v>
          </cell>
        </row>
        <row r="54">
          <cell r="B54" t="str">
            <v>전진환</v>
          </cell>
          <cell r="D54" t="str">
            <v>이광수</v>
          </cell>
          <cell r="E54" t="str">
            <v>이철우</v>
          </cell>
          <cell r="G54" t="str">
            <v>이경식</v>
          </cell>
          <cell r="H54" t="str">
            <v>황명규</v>
          </cell>
          <cell r="J54" t="str">
            <v>이재화</v>
          </cell>
          <cell r="K54" t="str">
            <v>최동찬</v>
          </cell>
          <cell r="M54" t="str">
            <v>전진환</v>
          </cell>
          <cell r="N54" t="str">
            <v>김민수</v>
          </cell>
          <cell r="P54" t="str">
            <v>이용운</v>
          </cell>
          <cell r="Q54" t="str">
            <v>안영환</v>
          </cell>
          <cell r="S54" t="str">
            <v>백재열</v>
          </cell>
          <cell r="T54" t="str">
            <v>변윤수</v>
          </cell>
          <cell r="V54" t="str">
            <v>안영환</v>
          </cell>
          <cell r="W54" t="str">
            <v>민홍근</v>
          </cell>
          <cell r="Y54" t="str">
            <v>이용운</v>
          </cell>
        </row>
        <row r="55">
          <cell r="B55" t="str">
            <v>A조 1위</v>
          </cell>
          <cell r="C55" t="str">
            <v>VS</v>
          </cell>
          <cell r="D55" t="str">
            <v>B조 2위</v>
          </cell>
          <cell r="E55" t="str">
            <v>B조 1위</v>
          </cell>
          <cell r="F55" t="str">
            <v>VS</v>
          </cell>
          <cell r="G55" t="str">
            <v>C조 2위</v>
          </cell>
          <cell r="H55" t="str">
            <v>C조 1위</v>
          </cell>
          <cell r="I55" t="str">
            <v>VS</v>
          </cell>
          <cell r="J55" t="str">
            <v>3위 중 2위</v>
          </cell>
          <cell r="K55" t="str">
            <v>A조 2위</v>
          </cell>
          <cell r="L55" t="str">
            <v>VS</v>
          </cell>
          <cell r="M55" t="str">
            <v>3위 중 1위</v>
          </cell>
          <cell r="N55" t="str">
            <v>A조 1위</v>
          </cell>
          <cell r="O55" t="str">
            <v>VS</v>
          </cell>
          <cell r="P55" t="str">
            <v>2위 중 3위</v>
          </cell>
          <cell r="Q55" t="str">
            <v>B조 1위</v>
          </cell>
          <cell r="R55" t="str">
            <v>VS</v>
          </cell>
          <cell r="S55" t="str">
            <v>2위 중 2위</v>
          </cell>
          <cell r="T55" t="str">
            <v>C조 1위</v>
          </cell>
          <cell r="U55" t="str">
            <v>VS</v>
          </cell>
          <cell r="V55" t="str">
            <v>2위 중 1위</v>
          </cell>
          <cell r="W55" t="str">
            <v>D조 1위</v>
          </cell>
          <cell r="X55" t="str">
            <v>VS</v>
          </cell>
          <cell r="Y55" t="str">
            <v>E조 1위</v>
          </cell>
        </row>
        <row r="57">
          <cell r="B57" t="str">
            <v>8강 1경기 승자</v>
          </cell>
          <cell r="C57" t="str">
            <v>VS</v>
          </cell>
          <cell r="D57" t="str">
            <v>8강 4경기 승자</v>
          </cell>
          <cell r="E57" t="str">
            <v>8강 2경기 승자</v>
          </cell>
          <cell r="F57" t="str">
            <v>VS</v>
          </cell>
          <cell r="G57" t="str">
            <v>8강 3경기 승자</v>
          </cell>
          <cell r="H57" t="str">
            <v>8강 1경기 승자</v>
          </cell>
          <cell r="I57" t="str">
            <v>VS</v>
          </cell>
          <cell r="J57" t="str">
            <v>8강 4경기 승자</v>
          </cell>
          <cell r="K57" t="str">
            <v>8강 2경기 승자</v>
          </cell>
          <cell r="L57" t="str">
            <v>VS</v>
          </cell>
          <cell r="M57" t="str">
            <v>8강 3경기 승자</v>
          </cell>
        </row>
        <row r="59">
          <cell r="B59" t="str">
            <v>4강 1경기 승자</v>
          </cell>
          <cell r="C59" t="str">
            <v>VS</v>
          </cell>
          <cell r="D59" t="str">
            <v>4강 2경기 승자</v>
          </cell>
          <cell r="H59" t="str">
            <v>4강 1경기 승자</v>
          </cell>
          <cell r="I59" t="str">
            <v>VS</v>
          </cell>
          <cell r="J59" t="str">
            <v>4강 2경기 승자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 t="str">
            <v>영서)황금발FC</v>
          </cell>
          <cell r="C2" t="str">
            <v>vs</v>
          </cell>
          <cell r="D2" t="str">
            <v>풋살)유나이티드</v>
          </cell>
          <cell r="E2" t="str">
            <v>신서)판타지스타</v>
          </cell>
          <cell r="F2" t="str">
            <v>vs</v>
          </cell>
          <cell r="G2" t="str">
            <v>영락)유나이티드</v>
          </cell>
          <cell r="H2" t="str">
            <v>보라매)주니어(3)</v>
          </cell>
          <cell r="I2" t="str">
            <v>vs</v>
          </cell>
          <cell r="J2" t="str">
            <v>풋살)싸커</v>
          </cell>
          <cell r="K2" t="str">
            <v>상현)우리가간다</v>
          </cell>
          <cell r="L2" t="str">
            <v>vs</v>
          </cell>
          <cell r="M2" t="str">
            <v>돌산)control</v>
          </cell>
          <cell r="N2" t="str">
            <v>상현)STAR</v>
          </cell>
          <cell r="O2" t="str">
            <v>vs</v>
          </cell>
          <cell r="P2" t="str">
            <v>충암)독일</v>
          </cell>
          <cell r="Q2" t="str">
            <v>돌산)winner</v>
          </cell>
          <cell r="R2" t="str">
            <v>vs</v>
          </cell>
          <cell r="S2" t="str">
            <v>신서)드리블</v>
          </cell>
        </row>
        <row r="3">
          <cell r="B3" t="str">
            <v>이경식</v>
          </cell>
          <cell r="D3" t="str">
            <v>김우현</v>
          </cell>
          <cell r="E3" t="str">
            <v>이재화</v>
          </cell>
          <cell r="G3" t="str">
            <v>정다예</v>
          </cell>
          <cell r="H3" t="str">
            <v>이철우</v>
          </cell>
          <cell r="J3" t="str">
            <v>강기연</v>
          </cell>
          <cell r="K3" t="str">
            <v>김승희</v>
          </cell>
          <cell r="M3" t="str">
            <v>홍승표</v>
          </cell>
          <cell r="N3" t="str">
            <v>박민규</v>
          </cell>
          <cell r="P3" t="str">
            <v>변윤수</v>
          </cell>
          <cell r="Q3" t="str">
            <v>홍승표</v>
          </cell>
          <cell r="S3" t="str">
            <v>양재형</v>
          </cell>
        </row>
        <row r="4">
          <cell r="B4" t="str">
            <v>보조)축구베테랑</v>
          </cell>
          <cell r="C4" t="str">
            <v>vs</v>
          </cell>
          <cell r="D4" t="str">
            <v>풋살)유나이티드</v>
          </cell>
          <cell r="E4" t="str">
            <v>영서)황금발FC</v>
          </cell>
          <cell r="F4" t="str">
            <v>vs</v>
          </cell>
          <cell r="G4" t="str">
            <v>신서)판타지스타</v>
          </cell>
          <cell r="H4" t="str">
            <v>보조)정민녘호</v>
          </cell>
          <cell r="I4" t="str">
            <v>vs</v>
          </cell>
          <cell r="J4" t="str">
            <v>풋살)싸커</v>
          </cell>
          <cell r="K4" t="str">
            <v>보라매)주니어(3)</v>
          </cell>
          <cell r="L4" t="str">
            <v>vs</v>
          </cell>
          <cell r="M4" t="str">
            <v>상현)우리가간다</v>
          </cell>
          <cell r="N4" t="str">
            <v>보조)골잡이</v>
          </cell>
          <cell r="O4" t="str">
            <v>vs</v>
          </cell>
          <cell r="P4" t="str">
            <v>충암)독일</v>
          </cell>
          <cell r="Q4" t="str">
            <v>상현)STAR</v>
          </cell>
          <cell r="R4" t="str">
            <v>vs</v>
          </cell>
          <cell r="S4" t="str">
            <v>돌산)winner</v>
          </cell>
        </row>
        <row r="5">
          <cell r="B5" t="str">
            <v>민홍근</v>
          </cell>
          <cell r="D5" t="str">
            <v>김우현</v>
          </cell>
          <cell r="E5" t="str">
            <v>이경식</v>
          </cell>
          <cell r="G5" t="str">
            <v>이재화</v>
          </cell>
          <cell r="H5" t="str">
            <v>정민녘</v>
          </cell>
          <cell r="J5" t="str">
            <v>강기연</v>
          </cell>
          <cell r="K5" t="str">
            <v>이철우</v>
          </cell>
          <cell r="M5" t="str">
            <v>김승희</v>
          </cell>
          <cell r="N5" t="str">
            <v>김민수</v>
          </cell>
          <cell r="P5" t="str">
            <v>변윤수</v>
          </cell>
          <cell r="Q5" t="str">
            <v>박민규</v>
          </cell>
          <cell r="S5" t="str">
            <v>홍승표</v>
          </cell>
        </row>
        <row r="6">
          <cell r="B6" t="str">
            <v>보조)축구베테랑</v>
          </cell>
          <cell r="C6" t="str">
            <v>vs</v>
          </cell>
          <cell r="D6" t="str">
            <v>영락)유나이티드</v>
          </cell>
          <cell r="E6" t="str">
            <v>유석)레드A</v>
          </cell>
          <cell r="F6" t="str">
            <v>vs</v>
          </cell>
          <cell r="G6" t="str">
            <v>상현)마드리드</v>
          </cell>
          <cell r="H6" t="str">
            <v>보조)정민녘호</v>
          </cell>
          <cell r="I6" t="str">
            <v>vs</v>
          </cell>
          <cell r="J6" t="str">
            <v>돌산)control</v>
          </cell>
          <cell r="K6" t="str">
            <v>상현)최강번개</v>
          </cell>
          <cell r="L6" t="str">
            <v>vs</v>
          </cell>
          <cell r="M6" t="str">
            <v xml:space="preserve">충암)아르헨티나 </v>
          </cell>
          <cell r="N6" t="str">
            <v>보조)골잡이</v>
          </cell>
          <cell r="O6" t="str">
            <v>vs</v>
          </cell>
          <cell r="P6" t="str">
            <v>신서)드리블</v>
          </cell>
        </row>
        <row r="7">
          <cell r="B7" t="str">
            <v>민홍근</v>
          </cell>
          <cell r="D7" t="str">
            <v>정다예</v>
          </cell>
          <cell r="E7" t="str">
            <v>한진실</v>
          </cell>
          <cell r="G7" t="str">
            <v>안영환</v>
          </cell>
          <cell r="H7" t="str">
            <v>정민녘</v>
          </cell>
          <cell r="J7" t="str">
            <v>홍승표</v>
          </cell>
          <cell r="K7" t="str">
            <v>김헌수</v>
          </cell>
          <cell r="M7" t="str">
            <v>변윤수</v>
          </cell>
          <cell r="N7" t="str">
            <v>김민수</v>
          </cell>
          <cell r="P7" t="str">
            <v>양재형</v>
          </cell>
        </row>
        <row r="8">
          <cell r="B8" t="str">
            <v>풋살)유나이티드</v>
          </cell>
          <cell r="C8" t="str">
            <v>vs</v>
          </cell>
          <cell r="D8" t="str">
            <v>신서)판타지스타</v>
          </cell>
          <cell r="E8" t="str">
            <v>신서)팀플레이</v>
          </cell>
          <cell r="F8" t="str">
            <v>vs</v>
          </cell>
          <cell r="G8" t="str">
            <v>풋살)바르셀로나</v>
          </cell>
          <cell r="H8" t="str">
            <v>풋살)싸커</v>
          </cell>
          <cell r="I8" t="str">
            <v>vs</v>
          </cell>
          <cell r="J8" t="str">
            <v>상현)우리가간다</v>
          </cell>
          <cell r="K8" t="str">
            <v>유석)레드B</v>
          </cell>
          <cell r="L8" t="str">
            <v>vs</v>
          </cell>
          <cell r="M8" t="str">
            <v>신서)어시스트</v>
          </cell>
          <cell r="N8" t="str">
            <v>충암)독일</v>
          </cell>
          <cell r="O8" t="str">
            <v>vs</v>
          </cell>
          <cell r="P8" t="str">
            <v>돌산)winner</v>
          </cell>
        </row>
        <row r="9">
          <cell r="B9" t="str">
            <v>김우현</v>
          </cell>
          <cell r="D9" t="str">
            <v>이재화</v>
          </cell>
          <cell r="E9" t="str">
            <v>노영래</v>
          </cell>
          <cell r="G9" t="str">
            <v>이용운</v>
          </cell>
          <cell r="H9" t="str">
            <v>강기연</v>
          </cell>
          <cell r="J9" t="str">
            <v>김승희</v>
          </cell>
          <cell r="K9" t="str">
            <v>이정길</v>
          </cell>
          <cell r="M9" t="str">
            <v>한철</v>
          </cell>
          <cell r="N9" t="str">
            <v>변윤수</v>
          </cell>
          <cell r="P9" t="str">
            <v>홍승표</v>
          </cell>
        </row>
        <row r="10">
          <cell r="B10" t="str">
            <v>보조)축구베테랑</v>
          </cell>
          <cell r="C10" t="str">
            <v>vs</v>
          </cell>
          <cell r="D10" t="str">
            <v>신서)판타지스타</v>
          </cell>
          <cell r="E10" t="str">
            <v>유석)레드A</v>
          </cell>
          <cell r="F10" t="str">
            <v>vs</v>
          </cell>
          <cell r="G10" t="str">
            <v>풋살)바르셀로나</v>
          </cell>
          <cell r="H10" t="str">
            <v>보조)정민녘호</v>
          </cell>
          <cell r="I10" t="str">
            <v>vs</v>
          </cell>
          <cell r="J10" t="str">
            <v>상현)우리가간다</v>
          </cell>
          <cell r="K10" t="str">
            <v>신서)어시스트</v>
          </cell>
          <cell r="L10" t="str">
            <v>vs</v>
          </cell>
          <cell r="M10" t="str">
            <v>상현)최강번개</v>
          </cell>
          <cell r="N10" t="str">
            <v>보조)골잡이</v>
          </cell>
          <cell r="O10" t="str">
            <v>vs</v>
          </cell>
          <cell r="P10" t="str">
            <v>돌산)winner</v>
          </cell>
        </row>
        <row r="11">
          <cell r="B11" t="str">
            <v>민홍근</v>
          </cell>
          <cell r="D11" t="str">
            <v>이재화</v>
          </cell>
          <cell r="E11" t="str">
            <v>한진실</v>
          </cell>
          <cell r="G11" t="str">
            <v>이용운</v>
          </cell>
          <cell r="H11" t="str">
            <v>정민녘</v>
          </cell>
          <cell r="J11" t="str">
            <v>김승희</v>
          </cell>
          <cell r="K11" t="str">
            <v>한철</v>
          </cell>
          <cell r="M11" t="str">
            <v>김헌수</v>
          </cell>
          <cell r="N11" t="str">
            <v>김민수</v>
          </cell>
          <cell r="P11" t="str">
            <v>홍승표</v>
          </cell>
        </row>
        <row r="12">
          <cell r="B12" t="str">
            <v>영락)유나이티드</v>
          </cell>
          <cell r="C12" t="str">
            <v>vs</v>
          </cell>
          <cell r="D12" t="str">
            <v>영서)황금발FC</v>
          </cell>
          <cell r="E12" t="str">
            <v>상현)마드리드</v>
          </cell>
          <cell r="F12" t="str">
            <v>vs</v>
          </cell>
          <cell r="G12" t="str">
            <v>신서)팀플레이</v>
          </cell>
          <cell r="H12" t="str">
            <v>돌산)control</v>
          </cell>
          <cell r="I12" t="str">
            <v>vs</v>
          </cell>
          <cell r="J12" t="str">
            <v>보라매)주니어(3)</v>
          </cell>
          <cell r="K12" t="str">
            <v>유석)레드B</v>
          </cell>
          <cell r="L12" t="str">
            <v>vs</v>
          </cell>
          <cell r="M12" t="str">
            <v xml:space="preserve">충암)아르헨티나 </v>
          </cell>
          <cell r="N12" t="str">
            <v>신서)드리블</v>
          </cell>
          <cell r="O12" t="str">
            <v>vs</v>
          </cell>
          <cell r="P12" t="str">
            <v>상현)STAR</v>
          </cell>
        </row>
        <row r="13">
          <cell r="B13" t="str">
            <v>정다예</v>
          </cell>
          <cell r="D13" t="str">
            <v>이경식</v>
          </cell>
          <cell r="E13" t="str">
            <v>안영환</v>
          </cell>
          <cell r="G13" t="str">
            <v>노영래</v>
          </cell>
          <cell r="H13" t="str">
            <v>홍승표</v>
          </cell>
          <cell r="J13" t="str">
            <v>이철우</v>
          </cell>
          <cell r="K13" t="str">
            <v>이정길</v>
          </cell>
          <cell r="M13" t="str">
            <v>변윤수</v>
          </cell>
          <cell r="N13" t="str">
            <v>양재형</v>
          </cell>
          <cell r="P13" t="str">
            <v>박민규</v>
          </cell>
        </row>
        <row r="14">
          <cell r="B14" t="str">
            <v>영락)유나이티드</v>
          </cell>
          <cell r="C14" t="str">
            <v>vs</v>
          </cell>
          <cell r="D14" t="str">
            <v>풋살)유나이티드</v>
          </cell>
          <cell r="E14" t="str">
            <v>유석)레드A</v>
          </cell>
          <cell r="F14" t="str">
            <v>vs</v>
          </cell>
          <cell r="G14" t="str">
            <v>신서)팀플레이</v>
          </cell>
          <cell r="H14" t="str">
            <v>돌산)control</v>
          </cell>
          <cell r="I14" t="str">
            <v>vs</v>
          </cell>
          <cell r="J14" t="str">
            <v>풋살)싸커</v>
          </cell>
          <cell r="K14" t="str">
            <v xml:space="preserve">충암)아르헨티나 </v>
          </cell>
          <cell r="L14" t="str">
            <v>vs</v>
          </cell>
          <cell r="M14" t="str">
            <v>신서)어시스트</v>
          </cell>
          <cell r="N14" t="str">
            <v>신서)드리블</v>
          </cell>
          <cell r="O14" t="str">
            <v>vs</v>
          </cell>
          <cell r="P14" t="str">
            <v>충암)독일</v>
          </cell>
        </row>
        <row r="15">
          <cell r="B15" t="str">
            <v>정다예</v>
          </cell>
          <cell r="D15" t="str">
            <v>김우현</v>
          </cell>
          <cell r="E15" t="str">
            <v>한진실</v>
          </cell>
          <cell r="G15" t="str">
            <v>노영래</v>
          </cell>
          <cell r="H15" t="str">
            <v>홍승표</v>
          </cell>
          <cell r="J15" t="str">
            <v>강기연</v>
          </cell>
          <cell r="K15" t="str">
            <v>변윤수</v>
          </cell>
          <cell r="M15" t="str">
            <v>한철</v>
          </cell>
          <cell r="N15" t="str">
            <v>양재형</v>
          </cell>
          <cell r="P15" t="str">
            <v>변윤수</v>
          </cell>
        </row>
        <row r="16">
          <cell r="B16" t="str">
            <v>보조)축구베테랑</v>
          </cell>
          <cell r="C16" t="str">
            <v>vs</v>
          </cell>
          <cell r="D16" t="str">
            <v>영서)황금발FC</v>
          </cell>
          <cell r="E16" t="str">
            <v>풋살)바르셀로나</v>
          </cell>
          <cell r="F16" t="str">
            <v>vs</v>
          </cell>
          <cell r="G16" t="str">
            <v>상현)마드리드</v>
          </cell>
          <cell r="H16" t="str">
            <v>보조)정민녘호</v>
          </cell>
          <cell r="I16" t="str">
            <v>vs</v>
          </cell>
          <cell r="J16" t="str">
            <v>보라매)주니어(3)</v>
          </cell>
          <cell r="K16" t="str">
            <v>유석)레드B</v>
          </cell>
          <cell r="L16" t="str">
            <v>vs</v>
          </cell>
          <cell r="M16" t="str">
            <v>상현)최강번개</v>
          </cell>
          <cell r="N16" t="str">
            <v>보조)골잡이</v>
          </cell>
          <cell r="O16" t="str">
            <v>vs</v>
          </cell>
          <cell r="P16" t="str">
            <v>상현)STAR</v>
          </cell>
        </row>
        <row r="17">
          <cell r="B17" t="str">
            <v>민홍근</v>
          </cell>
          <cell r="D17" t="str">
            <v>이경식</v>
          </cell>
          <cell r="E17" t="str">
            <v>이용운</v>
          </cell>
          <cell r="G17" t="str">
            <v>안영환</v>
          </cell>
          <cell r="H17" t="str">
            <v>정민녘</v>
          </cell>
          <cell r="J17" t="str">
            <v>이철우</v>
          </cell>
          <cell r="K17" t="str">
            <v>이정길</v>
          </cell>
          <cell r="M17" t="str">
            <v>김헌수</v>
          </cell>
          <cell r="N17" t="str">
            <v>김민수</v>
          </cell>
          <cell r="P17" t="str">
            <v>박민규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서부대회_출전팀리스트"/>
      <sheetName val="조편성"/>
      <sheetName val="5세부"/>
      <sheetName val="6세부"/>
      <sheetName val="7세부"/>
      <sheetName val="1학년"/>
      <sheetName val="2학년"/>
      <sheetName val="10.22_서부_1일차"/>
      <sheetName val="10.23_서부_2일차"/>
      <sheetName val="중학부"/>
      <sheetName val="6학년"/>
      <sheetName val="5학년"/>
      <sheetName val="4학년"/>
      <sheetName val="3학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K2" t="str">
            <v>영락)투스</v>
          </cell>
          <cell r="L2" t="str">
            <v>vs</v>
          </cell>
          <cell r="M2" t="str">
            <v>대청)M</v>
          </cell>
        </row>
        <row r="3">
          <cell r="K3" t="str">
            <v>정다예</v>
          </cell>
          <cell r="M3" t="str">
            <v>조남성</v>
          </cell>
        </row>
        <row r="4">
          <cell r="K4" t="str">
            <v>광운)중딩FC</v>
          </cell>
          <cell r="L4" t="str">
            <v>vs</v>
          </cell>
          <cell r="M4" t="str">
            <v>신서)밀란</v>
          </cell>
        </row>
        <row r="5">
          <cell r="K5" t="str">
            <v>우승연</v>
          </cell>
        </row>
        <row r="6">
          <cell r="K6" t="str">
            <v>영락)투스</v>
          </cell>
          <cell r="L6" t="str">
            <v>vs</v>
          </cell>
          <cell r="M6" t="str">
            <v>신서)밀란</v>
          </cell>
        </row>
        <row r="7">
          <cell r="K7" t="str">
            <v>정다예</v>
          </cell>
        </row>
        <row r="8">
          <cell r="K8" t="str">
            <v>대청)M</v>
          </cell>
          <cell r="L8" t="str">
            <v>vs</v>
          </cell>
          <cell r="M8" t="str">
            <v>광운)중딩FC</v>
          </cell>
        </row>
        <row r="9">
          <cell r="K9" t="str">
            <v>조남성</v>
          </cell>
          <cell r="M9" t="str">
            <v>우승연</v>
          </cell>
        </row>
        <row r="10">
          <cell r="K10" t="str">
            <v>영락)투스</v>
          </cell>
          <cell r="L10" t="str">
            <v>vs</v>
          </cell>
          <cell r="M10" t="str">
            <v>광운)중딩FC</v>
          </cell>
        </row>
        <row r="11">
          <cell r="K11" t="str">
            <v>정다예</v>
          </cell>
          <cell r="M11" t="str">
            <v>우승연</v>
          </cell>
        </row>
        <row r="12">
          <cell r="K12" t="str">
            <v>신서)밀란</v>
          </cell>
          <cell r="L12" t="str">
            <v>vs</v>
          </cell>
          <cell r="M12" t="str">
            <v>대청)M</v>
          </cell>
        </row>
        <row r="13">
          <cell r="M13" t="str">
            <v>조남성</v>
          </cell>
        </row>
      </sheetData>
      <sheetData sheetId="10" refreshError="1">
        <row r="2">
          <cell r="B2" t="str">
            <v>영서)FC영서</v>
          </cell>
          <cell r="C2" t="str">
            <v>vs</v>
          </cell>
          <cell r="D2" t="str">
            <v>돌산)다크호스</v>
          </cell>
          <cell r="E2" t="str">
            <v>신서)올스타즈</v>
          </cell>
          <cell r="F2" t="str">
            <v>vs</v>
          </cell>
          <cell r="G2" t="str">
            <v>돌산)victory</v>
          </cell>
          <cell r="H2" t="str">
            <v>풋살)패스</v>
          </cell>
          <cell r="I2" t="str">
            <v>vs</v>
          </cell>
          <cell r="J2" t="str">
            <v>영락)셀로나</v>
          </cell>
        </row>
        <row r="3">
          <cell r="B3" t="str">
            <v>지대근</v>
          </cell>
          <cell r="D3" t="str">
            <v>홍승표</v>
          </cell>
          <cell r="E3" t="str">
            <v>이재화</v>
          </cell>
          <cell r="G3" t="str">
            <v>홍승표</v>
          </cell>
          <cell r="H3" t="str">
            <v>이광수</v>
          </cell>
          <cell r="J3" t="str">
            <v>정다예</v>
          </cell>
        </row>
        <row r="4">
          <cell r="B4" t="str">
            <v>유석)골드</v>
          </cell>
          <cell r="C4" t="str">
            <v>vs</v>
          </cell>
          <cell r="D4" t="str">
            <v>상현)폭스B</v>
          </cell>
          <cell r="E4" t="str">
            <v>상현)폭스A</v>
          </cell>
          <cell r="F4" t="str">
            <v>vs</v>
          </cell>
          <cell r="G4" t="str">
            <v>풋살)씨져스</v>
          </cell>
          <cell r="H4" t="str">
            <v>보조)해트트릭</v>
          </cell>
          <cell r="I4" t="str">
            <v>vs</v>
          </cell>
          <cell r="J4" t="str">
            <v>노들)</v>
          </cell>
        </row>
        <row r="5">
          <cell r="B5" t="str">
            <v>이정길</v>
          </cell>
          <cell r="D5" t="str">
            <v>안영환</v>
          </cell>
          <cell r="E5" t="str">
            <v>안영환</v>
          </cell>
          <cell r="G5" t="str">
            <v>이광수</v>
          </cell>
          <cell r="H5" t="str">
            <v>김민수</v>
          </cell>
          <cell r="J5" t="str">
            <v>박민규</v>
          </cell>
        </row>
        <row r="6">
          <cell r="B6" t="str">
            <v>영서)FC영서</v>
          </cell>
          <cell r="C6" t="str">
            <v>vs</v>
          </cell>
          <cell r="D6" t="str">
            <v>상현)폭스B</v>
          </cell>
          <cell r="E6" t="str">
            <v>신서)올스타즈</v>
          </cell>
          <cell r="F6" t="str">
            <v>vs</v>
          </cell>
          <cell r="G6" t="str">
            <v>풋살)씨져스</v>
          </cell>
          <cell r="H6" t="str">
            <v>풋살)패스</v>
          </cell>
          <cell r="I6" t="str">
            <v>vs</v>
          </cell>
          <cell r="J6" t="str">
            <v>노들)</v>
          </cell>
        </row>
        <row r="7">
          <cell r="B7" t="str">
            <v>지대근</v>
          </cell>
          <cell r="D7" t="str">
            <v>안영환</v>
          </cell>
          <cell r="E7" t="str">
            <v>이재화</v>
          </cell>
          <cell r="G7" t="str">
            <v>이광수</v>
          </cell>
          <cell r="H7" t="str">
            <v>이광수</v>
          </cell>
          <cell r="J7" t="str">
            <v>박민규</v>
          </cell>
        </row>
        <row r="8">
          <cell r="B8" t="str">
            <v>돌산)다크호스</v>
          </cell>
          <cell r="C8" t="str">
            <v>vs</v>
          </cell>
          <cell r="D8" t="str">
            <v>유석)골드</v>
          </cell>
          <cell r="E8" t="str">
            <v>돌산)victory</v>
          </cell>
          <cell r="F8" t="str">
            <v>vs</v>
          </cell>
          <cell r="G8" t="str">
            <v>상현)폭스A</v>
          </cell>
          <cell r="H8" t="str">
            <v>영락)셀로나</v>
          </cell>
          <cell r="I8" t="str">
            <v>vs</v>
          </cell>
          <cell r="J8" t="str">
            <v>보조)해트트릭</v>
          </cell>
        </row>
        <row r="9">
          <cell r="B9" t="str">
            <v>홍승표</v>
          </cell>
          <cell r="D9" t="str">
            <v>이정길</v>
          </cell>
          <cell r="E9" t="str">
            <v>홍승표</v>
          </cell>
          <cell r="G9" t="str">
            <v>안영환</v>
          </cell>
          <cell r="H9" t="str">
            <v>정다예</v>
          </cell>
          <cell r="J9" t="str">
            <v>김민수</v>
          </cell>
        </row>
        <row r="10">
          <cell r="B10" t="str">
            <v>영서)FC영서</v>
          </cell>
          <cell r="C10" t="str">
            <v>vs</v>
          </cell>
          <cell r="D10" t="str">
            <v>유석)골드</v>
          </cell>
          <cell r="E10" t="str">
            <v>신서)올스타즈</v>
          </cell>
          <cell r="F10" t="str">
            <v>vs</v>
          </cell>
          <cell r="G10" t="str">
            <v>상현)폭스A</v>
          </cell>
          <cell r="H10" t="str">
            <v>풋살)패스</v>
          </cell>
          <cell r="I10" t="str">
            <v>vs</v>
          </cell>
          <cell r="J10" t="str">
            <v>보조)해트트릭</v>
          </cell>
        </row>
        <row r="11">
          <cell r="B11" t="str">
            <v>지대근</v>
          </cell>
          <cell r="D11" t="str">
            <v>이정길</v>
          </cell>
          <cell r="E11" t="str">
            <v>이재화</v>
          </cell>
          <cell r="G11" t="str">
            <v>안영환</v>
          </cell>
          <cell r="H11" t="str">
            <v>이광수</v>
          </cell>
          <cell r="J11" t="str">
            <v>김민수</v>
          </cell>
        </row>
        <row r="12">
          <cell r="B12" t="str">
            <v>상현)폭스B</v>
          </cell>
          <cell r="C12" t="str">
            <v>vs</v>
          </cell>
          <cell r="D12" t="str">
            <v>돌산)다크호스</v>
          </cell>
          <cell r="E12" t="str">
            <v>풋살)씨져스</v>
          </cell>
          <cell r="F12" t="str">
            <v>vs</v>
          </cell>
          <cell r="G12" t="str">
            <v>돌산)victory</v>
          </cell>
          <cell r="H12" t="str">
            <v>노들)</v>
          </cell>
          <cell r="I12" t="str">
            <v>vs</v>
          </cell>
          <cell r="J12" t="str">
            <v>영락)셀로나</v>
          </cell>
        </row>
        <row r="13">
          <cell r="B13" t="str">
            <v>안영환</v>
          </cell>
          <cell r="D13" t="str">
            <v>홍승표</v>
          </cell>
          <cell r="E13" t="str">
            <v>이광수</v>
          </cell>
          <cell r="G13" t="str">
            <v>홍승표</v>
          </cell>
          <cell r="H13" t="str">
            <v>박민규</v>
          </cell>
          <cell r="J13" t="str">
            <v>정다예</v>
          </cell>
        </row>
        <row r="14">
          <cell r="B14" t="str">
            <v>A조 1위</v>
          </cell>
          <cell r="C14" t="str">
            <v>vs</v>
          </cell>
          <cell r="D14" t="str">
            <v>C조 2위</v>
          </cell>
          <cell r="E14" t="str">
            <v>B조 1위</v>
          </cell>
          <cell r="F14" t="str">
            <v>vs</v>
          </cell>
          <cell r="G14" t="str">
            <v>3위 중 1위</v>
          </cell>
          <cell r="H14" t="str">
            <v>C조 1위</v>
          </cell>
          <cell r="I14" t="str">
            <v>vs</v>
          </cell>
          <cell r="J14" t="str">
            <v>3위 중 2위</v>
          </cell>
          <cell r="K14" t="str">
            <v>A조 2위</v>
          </cell>
          <cell r="L14" t="str">
            <v>vs</v>
          </cell>
          <cell r="M14" t="str">
            <v>B조 2위</v>
          </cell>
        </row>
        <row r="16">
          <cell r="B16" t="str">
            <v>8강 1경기 승자</v>
          </cell>
          <cell r="C16" t="str">
            <v>vs</v>
          </cell>
          <cell r="D16" t="str">
            <v>8강 2경기 승자</v>
          </cell>
          <cell r="E16" t="str">
            <v>8강 3경기 승자</v>
          </cell>
          <cell r="F16" t="str">
            <v>vs</v>
          </cell>
          <cell r="G16" t="str">
            <v>8강 4경기 승자</v>
          </cell>
        </row>
        <row r="18">
          <cell r="B18" t="str">
            <v>4강 1경기 승자</v>
          </cell>
          <cell r="C18" t="str">
            <v>vs</v>
          </cell>
          <cell r="D18" t="str">
            <v>4강 2경기 승자</v>
          </cell>
        </row>
      </sheetData>
      <sheetData sheetId="11" refreshError="1">
        <row r="2">
          <cell r="K2" t="str">
            <v>유석)실버A</v>
          </cell>
          <cell r="L2" t="str">
            <v>vs</v>
          </cell>
          <cell r="M2" t="str">
            <v>보라매)헌쓰UTD</v>
          </cell>
          <cell r="N2" t="str">
            <v>유석)실버B</v>
          </cell>
          <cell r="O2" t="str">
            <v>vs</v>
          </cell>
          <cell r="P2" t="str">
            <v>상현)주니어</v>
          </cell>
          <cell r="Q2" t="str">
            <v>풋살)5학년</v>
          </cell>
          <cell r="R2" t="str">
            <v>vs</v>
          </cell>
          <cell r="S2" t="str">
            <v>난우)레스터</v>
          </cell>
        </row>
        <row r="3">
          <cell r="K3" t="str">
            <v>한진실</v>
          </cell>
          <cell r="M3" t="str">
            <v>김헌수</v>
          </cell>
          <cell r="N3" t="str">
            <v>이정길</v>
          </cell>
          <cell r="P3" t="str">
            <v>이철우</v>
          </cell>
          <cell r="Q3" t="str">
            <v>김우현</v>
          </cell>
          <cell r="S3" t="str">
            <v>박민규</v>
          </cell>
        </row>
        <row r="4">
          <cell r="K4" t="str">
            <v>유석)실버A</v>
          </cell>
          <cell r="L4" t="str">
            <v>vs</v>
          </cell>
          <cell r="M4" t="str">
            <v>상현)주니어</v>
          </cell>
          <cell r="N4" t="str">
            <v>보라매)헌쓰UTD</v>
          </cell>
          <cell r="O4" t="str">
            <v>vs</v>
          </cell>
          <cell r="P4" t="str">
            <v>난우)레스터</v>
          </cell>
          <cell r="Q4" t="str">
            <v>유석)실버B</v>
          </cell>
          <cell r="R4" t="str">
            <v>vs</v>
          </cell>
          <cell r="S4" t="str">
            <v>풋살)5학년</v>
          </cell>
        </row>
        <row r="5">
          <cell r="K5" t="str">
            <v>한진실</v>
          </cell>
          <cell r="M5" t="str">
            <v>이철우</v>
          </cell>
          <cell r="N5" t="str">
            <v>김헌수</v>
          </cell>
          <cell r="P5" t="str">
            <v>박민규</v>
          </cell>
          <cell r="Q5" t="str">
            <v>이정길</v>
          </cell>
          <cell r="S5" t="str">
            <v>김우현</v>
          </cell>
        </row>
        <row r="6">
          <cell r="K6" t="str">
            <v>유석)실버A</v>
          </cell>
          <cell r="L6" t="str">
            <v>vs</v>
          </cell>
          <cell r="M6" t="str">
            <v>난우)레스터</v>
          </cell>
          <cell r="N6" t="str">
            <v>상현)주니어</v>
          </cell>
          <cell r="O6" t="str">
            <v>vs</v>
          </cell>
          <cell r="P6" t="str">
            <v>풋살)5학년</v>
          </cell>
          <cell r="Q6" t="str">
            <v>보라매)헌쓰UTD</v>
          </cell>
          <cell r="R6" t="str">
            <v>vs</v>
          </cell>
          <cell r="S6" t="str">
            <v>유석)실버B</v>
          </cell>
        </row>
        <row r="7">
          <cell r="K7" t="str">
            <v>한진실</v>
          </cell>
          <cell r="M7" t="str">
            <v>박민규</v>
          </cell>
          <cell r="N7" t="str">
            <v>이철우</v>
          </cell>
          <cell r="P7" t="str">
            <v>김우현</v>
          </cell>
          <cell r="Q7" t="str">
            <v>김헌수</v>
          </cell>
          <cell r="S7" t="str">
            <v>이정길</v>
          </cell>
        </row>
        <row r="8">
          <cell r="K8" t="str">
            <v>난우)레스터</v>
          </cell>
          <cell r="L8" t="str">
            <v>vs</v>
          </cell>
          <cell r="M8" t="str">
            <v>유석)실버B</v>
          </cell>
          <cell r="N8" t="str">
            <v>유석)실버A</v>
          </cell>
          <cell r="O8" t="str">
            <v>vs</v>
          </cell>
          <cell r="P8" t="str">
            <v>풋살)5학년</v>
          </cell>
          <cell r="Q8" t="str">
            <v>상현)주니어</v>
          </cell>
          <cell r="R8" t="str">
            <v>vs</v>
          </cell>
          <cell r="S8" t="str">
            <v>보라매)헌쓰UTD</v>
          </cell>
        </row>
        <row r="9">
          <cell r="K9" t="str">
            <v>박민규</v>
          </cell>
          <cell r="M9" t="str">
            <v>이정길</v>
          </cell>
          <cell r="N9" t="str">
            <v>한진실</v>
          </cell>
          <cell r="P9" t="str">
            <v>김우현</v>
          </cell>
          <cell r="Q9" t="str">
            <v>이철우</v>
          </cell>
          <cell r="S9" t="str">
            <v>김헌수</v>
          </cell>
        </row>
        <row r="10">
          <cell r="K10" t="str">
            <v>난우)레스터</v>
          </cell>
          <cell r="L10" t="str">
            <v>vs</v>
          </cell>
          <cell r="M10" t="str">
            <v>상현)주니어</v>
          </cell>
          <cell r="N10" t="str">
            <v>유석)실버B</v>
          </cell>
          <cell r="O10" t="str">
            <v>vs</v>
          </cell>
          <cell r="P10" t="str">
            <v>유석)실버A</v>
          </cell>
          <cell r="Q10" t="str">
            <v>풋살)5학년</v>
          </cell>
          <cell r="R10" t="str">
            <v>vs</v>
          </cell>
          <cell r="S10" t="str">
            <v>보라매)헌쓰UTD</v>
          </cell>
        </row>
        <row r="11">
          <cell r="K11" t="str">
            <v>박민규</v>
          </cell>
          <cell r="M11" t="str">
            <v>이철우</v>
          </cell>
          <cell r="N11" t="str">
            <v>이정길</v>
          </cell>
          <cell r="P11" t="str">
            <v>한진실</v>
          </cell>
          <cell r="Q11" t="str">
            <v>김우현</v>
          </cell>
          <cell r="S11" t="str">
            <v>김헌수</v>
          </cell>
        </row>
        <row r="12">
          <cell r="N12" t="str">
            <v>조1위</v>
          </cell>
          <cell r="O12" t="str">
            <v>vs</v>
          </cell>
          <cell r="P12" t="str">
            <v>조4위</v>
          </cell>
          <cell r="Q12" t="str">
            <v>조2위</v>
          </cell>
          <cell r="R12" t="str">
            <v>vs</v>
          </cell>
          <cell r="S12" t="str">
            <v>조3위</v>
          </cell>
        </row>
        <row r="14">
          <cell r="R14" t="str">
            <v>vs</v>
          </cell>
        </row>
      </sheetData>
      <sheetData sheetId="12" refreshError="1">
        <row r="2">
          <cell r="B2" t="str">
            <v>풋살)니모</v>
          </cell>
          <cell r="C2" t="str">
            <v>vs</v>
          </cell>
          <cell r="D2" t="str">
            <v>풋살)FC</v>
          </cell>
          <cell r="E2" t="str">
            <v>보조)소년시대</v>
          </cell>
          <cell r="F2" t="str">
            <v>vs</v>
          </cell>
          <cell r="G2" t="str">
            <v>풋살)도리</v>
          </cell>
          <cell r="H2" t="str">
            <v>상현)슈퍼히어로(화)</v>
          </cell>
          <cell r="I2" t="str">
            <v>vs</v>
          </cell>
          <cell r="J2" t="str">
            <v>노들)챔피언</v>
          </cell>
        </row>
        <row r="3">
          <cell r="B3" t="str">
            <v>이용운</v>
          </cell>
          <cell r="D3" t="str">
            <v>강기연</v>
          </cell>
          <cell r="E3" t="str">
            <v>김규호</v>
          </cell>
          <cell r="G3" t="str">
            <v>이용운</v>
          </cell>
          <cell r="H3" t="str">
            <v>이시훈</v>
          </cell>
          <cell r="J3" t="str">
            <v>박민규</v>
          </cell>
        </row>
        <row r="4">
          <cell r="B4" t="str">
            <v>상현)에이스</v>
          </cell>
          <cell r="C4" t="str">
            <v>vs</v>
          </cell>
          <cell r="D4" t="str">
            <v>돌산)호랑이</v>
          </cell>
          <cell r="E4" t="str">
            <v>상현)황금발FC(목)</v>
          </cell>
          <cell r="F4" t="str">
            <v>vs</v>
          </cell>
          <cell r="G4" t="str">
            <v>고척)헌쓰UTD</v>
          </cell>
          <cell r="H4" t="str">
            <v>유석)블랙</v>
          </cell>
          <cell r="I4" t="str">
            <v>vs</v>
          </cell>
          <cell r="J4" t="str">
            <v>풋살)드리블</v>
          </cell>
        </row>
        <row r="5">
          <cell r="B5" t="str">
            <v>김승희</v>
          </cell>
          <cell r="D5" t="str">
            <v>홍승표</v>
          </cell>
          <cell r="E5" t="str">
            <v>이경식</v>
          </cell>
          <cell r="G5" t="str">
            <v>김헌수</v>
          </cell>
          <cell r="H5" t="str">
            <v>한진실</v>
          </cell>
          <cell r="J5" t="str">
            <v>이광수</v>
          </cell>
        </row>
        <row r="6">
          <cell r="B6" t="str">
            <v>풋살)니모</v>
          </cell>
          <cell r="C6" t="str">
            <v>vs</v>
          </cell>
          <cell r="D6" t="str">
            <v>돌산)호랑이</v>
          </cell>
          <cell r="E6" t="str">
            <v>보조)소년시대</v>
          </cell>
          <cell r="F6" t="str">
            <v>vs</v>
          </cell>
          <cell r="G6" t="str">
            <v>고척)헌쓰UTD</v>
          </cell>
          <cell r="H6" t="str">
            <v>상현)슈퍼히어로(화)</v>
          </cell>
          <cell r="I6" t="str">
            <v>vs</v>
          </cell>
          <cell r="J6" t="str">
            <v>풋살)드리블</v>
          </cell>
        </row>
        <row r="7">
          <cell r="B7" t="str">
            <v>이용운</v>
          </cell>
          <cell r="D7" t="str">
            <v>홍승표</v>
          </cell>
          <cell r="E7" t="str">
            <v>김규호</v>
          </cell>
          <cell r="G7" t="str">
            <v>김헌수</v>
          </cell>
          <cell r="H7" t="str">
            <v>이시훈</v>
          </cell>
          <cell r="J7" t="str">
            <v>이광수</v>
          </cell>
        </row>
        <row r="8">
          <cell r="B8" t="str">
            <v>풋살)FC</v>
          </cell>
          <cell r="C8" t="str">
            <v>vs</v>
          </cell>
          <cell r="D8" t="str">
            <v>상현)에이스</v>
          </cell>
          <cell r="E8" t="str">
            <v>풋살)도리</v>
          </cell>
          <cell r="F8" t="str">
            <v>vs</v>
          </cell>
          <cell r="G8" t="str">
            <v>상현)황금발FC(목)</v>
          </cell>
          <cell r="H8" t="str">
            <v>노들)챔피언</v>
          </cell>
          <cell r="I8" t="str">
            <v>vs</v>
          </cell>
          <cell r="J8" t="str">
            <v>유석)블랙</v>
          </cell>
        </row>
        <row r="9">
          <cell r="B9" t="str">
            <v>강기연</v>
          </cell>
          <cell r="D9" t="str">
            <v>김승희</v>
          </cell>
          <cell r="E9" t="str">
            <v>이용운</v>
          </cell>
          <cell r="G9" t="str">
            <v>이경식</v>
          </cell>
          <cell r="H9" t="str">
            <v>박민규</v>
          </cell>
          <cell r="J9" t="str">
            <v>한진실</v>
          </cell>
        </row>
        <row r="10">
          <cell r="B10" t="str">
            <v>풋살)니모</v>
          </cell>
          <cell r="C10" t="str">
            <v>vs</v>
          </cell>
          <cell r="D10" t="str">
            <v>상현)에이스</v>
          </cell>
          <cell r="E10" t="str">
            <v>보조)소년시대</v>
          </cell>
          <cell r="F10" t="str">
            <v>vs</v>
          </cell>
          <cell r="G10" t="str">
            <v>상현)황금발FC(목)</v>
          </cell>
          <cell r="H10" t="str">
            <v>상현)슈퍼히어로(화)</v>
          </cell>
          <cell r="I10" t="str">
            <v>vs</v>
          </cell>
          <cell r="J10" t="str">
            <v>유석)블랙</v>
          </cell>
        </row>
        <row r="11">
          <cell r="B11" t="str">
            <v>이용운</v>
          </cell>
          <cell r="D11" t="str">
            <v>김승희</v>
          </cell>
          <cell r="E11" t="str">
            <v>김규호</v>
          </cell>
          <cell r="G11" t="str">
            <v>이경식</v>
          </cell>
          <cell r="H11" t="str">
            <v>이시훈</v>
          </cell>
          <cell r="J11" t="str">
            <v>한진실</v>
          </cell>
        </row>
        <row r="12">
          <cell r="B12" t="str">
            <v>돌산)호랑이</v>
          </cell>
          <cell r="C12" t="str">
            <v>vs</v>
          </cell>
          <cell r="D12" t="str">
            <v>풋살)FC</v>
          </cell>
          <cell r="E12" t="str">
            <v>고척)헌쓰UTD</v>
          </cell>
          <cell r="F12" t="str">
            <v>vs</v>
          </cell>
          <cell r="G12" t="str">
            <v>풋살)도리</v>
          </cell>
          <cell r="H12" t="str">
            <v>풋살)드리블</v>
          </cell>
          <cell r="I12" t="str">
            <v>vs</v>
          </cell>
          <cell r="J12" t="str">
            <v>노들)챔피언</v>
          </cell>
        </row>
        <row r="13">
          <cell r="B13" t="str">
            <v>홍승표</v>
          </cell>
          <cell r="D13" t="str">
            <v>강기연</v>
          </cell>
          <cell r="E13" t="str">
            <v>김헌수</v>
          </cell>
          <cell r="G13" t="str">
            <v>이용운</v>
          </cell>
          <cell r="H13" t="str">
            <v>이광수</v>
          </cell>
          <cell r="J13" t="str">
            <v>박민규</v>
          </cell>
        </row>
        <row r="14">
          <cell r="B14" t="str">
            <v>A조 1위</v>
          </cell>
          <cell r="C14" t="str">
            <v>vs</v>
          </cell>
          <cell r="E14" t="str">
            <v>B조 1위</v>
          </cell>
          <cell r="F14" t="str">
            <v>vs</v>
          </cell>
          <cell r="G14" t="str">
            <v>C조 1위</v>
          </cell>
        </row>
        <row r="16">
          <cell r="B16" t="str">
            <v>4강 1경기 승자</v>
          </cell>
          <cell r="C16" t="str">
            <v>vs</v>
          </cell>
          <cell r="D16" t="str">
            <v>4강 2경기 승자</v>
          </cell>
        </row>
      </sheetData>
      <sheetData sheetId="13" refreshError="1">
        <row r="18">
          <cell r="B18" t="str">
            <v>A조 1위</v>
          </cell>
          <cell r="C18" t="str">
            <v>vs</v>
          </cell>
          <cell r="D18" t="str">
            <v>2위 중 3위</v>
          </cell>
          <cell r="E18" t="str">
            <v>B조 1위</v>
          </cell>
          <cell r="F18" t="str">
            <v>vs</v>
          </cell>
          <cell r="G18" t="str">
            <v>E조 1위</v>
          </cell>
          <cell r="H18" t="str">
            <v>C조 1위</v>
          </cell>
          <cell r="I18" t="str">
            <v>vs</v>
          </cell>
          <cell r="J18" t="str">
            <v>2위 중 1위</v>
          </cell>
          <cell r="K18" t="str">
            <v>D조 1위</v>
          </cell>
          <cell r="L18" t="str">
            <v>vs</v>
          </cell>
          <cell r="M18" t="str">
            <v>2위 중 2위</v>
          </cell>
        </row>
        <row r="20">
          <cell r="B20" t="str">
            <v>8강 1경기 승자</v>
          </cell>
          <cell r="C20" t="str">
            <v>vs</v>
          </cell>
          <cell r="D20" t="str">
            <v>8강 2경기 승자</v>
          </cell>
          <cell r="E20" t="str">
            <v>8강 3경기 승자</v>
          </cell>
          <cell r="F20" t="str">
            <v>vs</v>
          </cell>
          <cell r="G20" t="str">
            <v>8강 4경기 승자</v>
          </cell>
        </row>
        <row r="22">
          <cell r="B22" t="str">
            <v>4강 1경기 승자</v>
          </cell>
          <cell r="C22" t="str">
            <v>vs</v>
          </cell>
          <cell r="D22" t="str">
            <v>4강 1경기 승자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60" zoomScaleNormal="85" workbookViewId="0">
      <selection activeCell="M33" sqref="M32:M33"/>
    </sheetView>
  </sheetViews>
  <sheetFormatPr defaultColWidth="9" defaultRowHeight="13.2"/>
  <cols>
    <col min="1" max="1" width="9.69921875" style="118" customWidth="1"/>
    <col min="2" max="7" width="21.19921875" style="117" customWidth="1"/>
    <col min="8" max="8" width="2.3984375" style="117" customWidth="1"/>
    <col min="9" max="16384" width="9" style="117"/>
  </cols>
  <sheetData>
    <row r="1" spans="1:14" s="194" customFormat="1" ht="40.200000000000003" customHeight="1">
      <c r="A1" s="311" t="s">
        <v>77</v>
      </c>
      <c r="B1" s="311"/>
      <c r="C1" s="311"/>
      <c r="D1" s="311"/>
      <c r="E1" s="311"/>
      <c r="F1" s="311"/>
      <c r="G1" s="311"/>
      <c r="H1" s="200"/>
      <c r="I1" s="200"/>
      <c r="J1" s="200"/>
      <c r="K1" s="200"/>
      <c r="L1" s="200"/>
      <c r="M1" s="200"/>
      <c r="N1" s="200"/>
    </row>
    <row r="2" spans="1:14" s="194" customFormat="1" ht="27" customHeight="1">
      <c r="A2" s="205"/>
      <c r="B2" s="195" t="s">
        <v>70</v>
      </c>
      <c r="C2" s="195" t="s">
        <v>71</v>
      </c>
      <c r="D2" s="195" t="s">
        <v>72</v>
      </c>
      <c r="E2" s="195" t="s">
        <v>73</v>
      </c>
      <c r="F2" s="195" t="s">
        <v>74</v>
      </c>
      <c r="G2" s="195" t="s">
        <v>75</v>
      </c>
      <c r="H2" s="200"/>
      <c r="I2" s="200" t="s">
        <v>139</v>
      </c>
      <c r="J2" s="200" t="s">
        <v>140</v>
      </c>
      <c r="K2" s="200" t="s">
        <v>141</v>
      </c>
      <c r="L2" s="200" t="s">
        <v>142</v>
      </c>
      <c r="M2" s="200"/>
      <c r="N2" s="200"/>
    </row>
    <row r="3" spans="1:14" s="194" customFormat="1" ht="15.6">
      <c r="A3" s="309">
        <v>1</v>
      </c>
      <c r="B3" s="196" t="s">
        <v>129</v>
      </c>
      <c r="C3" s="196" t="s">
        <v>152</v>
      </c>
      <c r="D3" s="196" t="s">
        <v>122</v>
      </c>
      <c r="E3" s="203" t="s">
        <v>112</v>
      </c>
      <c r="F3" s="196" t="s">
        <v>111</v>
      </c>
      <c r="G3" s="196" t="s">
        <v>109</v>
      </c>
      <c r="H3" s="200"/>
      <c r="I3" s="200" t="s">
        <v>143</v>
      </c>
      <c r="J3" s="200" t="s">
        <v>144</v>
      </c>
      <c r="K3" s="200" t="s">
        <v>148</v>
      </c>
      <c r="L3" s="200" t="s">
        <v>151</v>
      </c>
      <c r="M3" s="200"/>
      <c r="N3" s="200"/>
    </row>
    <row r="4" spans="1:14" s="194" customFormat="1" ht="15.6">
      <c r="A4" s="310"/>
      <c r="B4" s="197" t="s">
        <v>78</v>
      </c>
      <c r="C4" s="197" t="s">
        <v>153</v>
      </c>
      <c r="D4" s="197" t="s">
        <v>79</v>
      </c>
      <c r="E4" s="204" t="s">
        <v>84</v>
      </c>
      <c r="F4" s="197" t="s">
        <v>81</v>
      </c>
      <c r="G4" s="197" t="s">
        <v>82</v>
      </c>
      <c r="H4" s="200"/>
      <c r="I4" s="200" t="s">
        <v>145</v>
      </c>
      <c r="J4" s="200" t="s">
        <v>143</v>
      </c>
      <c r="K4" s="200" t="s">
        <v>149</v>
      </c>
      <c r="L4" s="200" t="s">
        <v>151</v>
      </c>
      <c r="M4" s="200"/>
      <c r="N4" s="200"/>
    </row>
    <row r="5" spans="1:14" s="194" customFormat="1" ht="15.6">
      <c r="A5" s="309">
        <v>2</v>
      </c>
      <c r="B5" s="196" t="s">
        <v>133</v>
      </c>
      <c r="C5" s="203" t="s">
        <v>128</v>
      </c>
      <c r="D5" s="203" t="s">
        <v>123</v>
      </c>
      <c r="E5" s="196" t="s">
        <v>113</v>
      </c>
      <c r="F5" s="196" t="s">
        <v>110</v>
      </c>
      <c r="G5" s="196" t="s">
        <v>108</v>
      </c>
      <c r="H5" s="200"/>
      <c r="I5" s="200" t="s">
        <v>146</v>
      </c>
      <c r="J5" s="200" t="s">
        <v>147</v>
      </c>
      <c r="K5" s="200" t="s">
        <v>150</v>
      </c>
      <c r="L5" s="200" t="s">
        <v>151</v>
      </c>
      <c r="M5" s="200"/>
      <c r="N5" s="200"/>
    </row>
    <row r="6" spans="1:14" s="194" customFormat="1" ht="15.6">
      <c r="A6" s="310"/>
      <c r="B6" s="197" t="s">
        <v>88</v>
      </c>
      <c r="C6" s="204" t="s">
        <v>154</v>
      </c>
      <c r="D6" s="204" t="s">
        <v>83</v>
      </c>
      <c r="E6" s="197" t="s">
        <v>80</v>
      </c>
      <c r="F6" s="197" t="s">
        <v>95</v>
      </c>
      <c r="G6" s="197" t="s">
        <v>96</v>
      </c>
      <c r="H6" s="200"/>
      <c r="I6" s="200" t="s">
        <v>143</v>
      </c>
      <c r="J6" s="200" t="s">
        <v>143</v>
      </c>
      <c r="K6" s="200" t="s">
        <v>151</v>
      </c>
      <c r="L6" s="200" t="s">
        <v>151</v>
      </c>
      <c r="M6" s="200"/>
      <c r="N6" s="200"/>
    </row>
    <row r="7" spans="1:14" s="194" customFormat="1" ht="15.6">
      <c r="A7" s="309">
        <v>3</v>
      </c>
      <c r="B7" s="196" t="s">
        <v>132</v>
      </c>
      <c r="C7" s="203" t="s">
        <v>155</v>
      </c>
      <c r="D7" s="203" t="s">
        <v>124</v>
      </c>
      <c r="E7" s="203" t="s">
        <v>114</v>
      </c>
      <c r="F7" s="196" t="s">
        <v>102</v>
      </c>
      <c r="G7" s="196" t="s">
        <v>104</v>
      </c>
      <c r="H7" s="200"/>
      <c r="I7" s="200"/>
      <c r="J7" s="200"/>
      <c r="K7" s="200"/>
      <c r="L7" s="200"/>
      <c r="M7" s="200"/>
      <c r="N7" s="200"/>
    </row>
    <row r="8" spans="1:14" s="194" customFormat="1" ht="15.6">
      <c r="A8" s="310"/>
      <c r="B8" s="197" t="s">
        <v>89</v>
      </c>
      <c r="C8" s="204" t="s">
        <v>156</v>
      </c>
      <c r="D8" s="204" t="s">
        <v>85</v>
      </c>
      <c r="E8" s="204" t="s">
        <v>86</v>
      </c>
      <c r="F8" s="197" t="s">
        <v>100</v>
      </c>
      <c r="G8" s="197" t="s">
        <v>103</v>
      </c>
      <c r="H8" s="200"/>
      <c r="I8" s="200"/>
      <c r="J8" s="200"/>
      <c r="K8" s="200"/>
      <c r="L8" s="200"/>
      <c r="M8" s="200"/>
      <c r="N8" s="200"/>
    </row>
    <row r="9" spans="1:14" s="194" customFormat="1" ht="15.6">
      <c r="A9" s="309">
        <v>4</v>
      </c>
      <c r="B9" s="196" t="s">
        <v>131</v>
      </c>
      <c r="C9" s="203" t="s">
        <v>157</v>
      </c>
      <c r="D9" s="196" t="s">
        <v>125</v>
      </c>
      <c r="E9" s="196" t="s">
        <v>115</v>
      </c>
      <c r="F9" s="196"/>
      <c r="G9" s="198" t="s">
        <v>107</v>
      </c>
      <c r="H9" s="200"/>
      <c r="I9" s="200"/>
      <c r="J9" s="200"/>
      <c r="K9" s="200"/>
      <c r="L9" s="200"/>
      <c r="M9" s="200"/>
      <c r="N9" s="200"/>
    </row>
    <row r="10" spans="1:14" s="194" customFormat="1" ht="15.6">
      <c r="A10" s="310"/>
      <c r="B10" s="197" t="s">
        <v>97</v>
      </c>
      <c r="C10" s="204" t="s">
        <v>90</v>
      </c>
      <c r="D10" s="197" t="s">
        <v>87</v>
      </c>
      <c r="E10" s="197" t="s">
        <v>91</v>
      </c>
      <c r="F10" s="197"/>
      <c r="G10" s="197" t="s">
        <v>137</v>
      </c>
      <c r="H10" s="200"/>
      <c r="I10" s="200"/>
      <c r="J10" s="200"/>
      <c r="K10" s="200"/>
      <c r="L10" s="200"/>
      <c r="M10" s="200"/>
      <c r="N10" s="200"/>
    </row>
    <row r="11" spans="1:14" s="194" customFormat="1" ht="15.6">
      <c r="A11" s="309">
        <v>5</v>
      </c>
      <c r="B11" s="201" t="s">
        <v>130</v>
      </c>
      <c r="C11" s="203" t="s">
        <v>127</v>
      </c>
      <c r="D11" s="196" t="s">
        <v>126</v>
      </c>
      <c r="E11" s="196" t="s">
        <v>116</v>
      </c>
      <c r="F11" s="196"/>
      <c r="G11" s="196"/>
      <c r="H11" s="200"/>
      <c r="I11" s="200"/>
      <c r="J11" s="200"/>
      <c r="K11" s="200"/>
      <c r="L11" s="200"/>
      <c r="M11" s="200"/>
      <c r="N11" s="200"/>
    </row>
    <row r="12" spans="1:14" s="194" customFormat="1" ht="15.6">
      <c r="A12" s="310"/>
      <c r="B12" s="202" t="s">
        <v>134</v>
      </c>
      <c r="C12" s="204" t="s">
        <v>90</v>
      </c>
      <c r="D12" s="197" t="s">
        <v>90</v>
      </c>
      <c r="E12" s="197" t="s">
        <v>92</v>
      </c>
      <c r="F12" s="197"/>
      <c r="G12" s="197"/>
      <c r="H12" s="200"/>
      <c r="I12" s="200"/>
      <c r="J12" s="200"/>
      <c r="K12" s="200"/>
      <c r="L12" s="200"/>
      <c r="M12" s="200"/>
      <c r="N12" s="200"/>
    </row>
    <row r="13" spans="1:14" s="194" customFormat="1" ht="15.6">
      <c r="A13" s="309">
        <v>6</v>
      </c>
      <c r="B13" s="201"/>
      <c r="C13" s="196" t="s">
        <v>158</v>
      </c>
      <c r="D13" s="196" t="s">
        <v>99</v>
      </c>
      <c r="E13" s="196" t="s">
        <v>117</v>
      </c>
      <c r="F13" s="196"/>
      <c r="G13" s="196"/>
      <c r="I13" s="206"/>
      <c r="J13" s="206"/>
      <c r="K13" s="206"/>
    </row>
    <row r="14" spans="1:14" s="194" customFormat="1" ht="15.6">
      <c r="A14" s="310"/>
      <c r="B14" s="202"/>
      <c r="C14" s="197" t="s">
        <v>159</v>
      </c>
      <c r="D14" s="197" t="s">
        <v>98</v>
      </c>
      <c r="E14" s="197" t="s">
        <v>93</v>
      </c>
      <c r="F14" s="197"/>
      <c r="G14" s="197"/>
      <c r="I14" s="206"/>
      <c r="J14" s="206"/>
      <c r="K14" s="206"/>
    </row>
    <row r="15" spans="1:14" s="194" customFormat="1" ht="15.6">
      <c r="A15" s="309">
        <v>7</v>
      </c>
      <c r="B15" s="201"/>
      <c r="C15" s="509" t="s">
        <v>544</v>
      </c>
      <c r="D15" s="196" t="s">
        <v>105</v>
      </c>
      <c r="E15" s="196" t="s">
        <v>118</v>
      </c>
      <c r="F15" s="196"/>
      <c r="G15" s="196"/>
      <c r="I15" s="207"/>
      <c r="J15" s="206"/>
      <c r="K15" s="206"/>
    </row>
    <row r="16" spans="1:14" s="194" customFormat="1" ht="15.6">
      <c r="A16" s="310"/>
      <c r="B16" s="202"/>
      <c r="C16" s="509" t="s">
        <v>545</v>
      </c>
      <c r="D16" s="197" t="s">
        <v>539</v>
      </c>
      <c r="E16" s="197" t="s">
        <v>94</v>
      </c>
      <c r="F16" s="197"/>
      <c r="G16" s="197"/>
      <c r="I16" s="207"/>
      <c r="J16" s="206"/>
      <c r="K16" s="206"/>
    </row>
    <row r="17" spans="1:11" s="194" customFormat="1" ht="15.6">
      <c r="A17" s="309">
        <v>8</v>
      </c>
      <c r="B17" s="196"/>
      <c r="C17" s="196"/>
      <c r="D17" s="196" t="s">
        <v>106</v>
      </c>
      <c r="E17" s="196" t="s">
        <v>121</v>
      </c>
      <c r="F17" s="198"/>
      <c r="G17" s="198"/>
      <c r="I17" s="207"/>
      <c r="J17" s="206"/>
      <c r="K17" s="206"/>
    </row>
    <row r="18" spans="1:11" s="194" customFormat="1" ht="15.6">
      <c r="A18" s="310"/>
      <c r="B18" s="197"/>
      <c r="C18" s="197"/>
      <c r="D18" s="197" t="s">
        <v>135</v>
      </c>
      <c r="E18" s="197" t="s">
        <v>162</v>
      </c>
      <c r="F18" s="197"/>
      <c r="G18" s="197"/>
      <c r="I18" s="207"/>
      <c r="J18" s="206"/>
      <c r="K18" s="206"/>
    </row>
    <row r="19" spans="1:11" s="194" customFormat="1" ht="15.6">
      <c r="A19" s="309">
        <v>9</v>
      </c>
      <c r="B19" s="196"/>
      <c r="C19" s="196"/>
      <c r="D19" s="196"/>
      <c r="E19" s="196" t="s">
        <v>119</v>
      </c>
      <c r="F19" s="196"/>
      <c r="G19" s="198"/>
      <c r="I19" s="206"/>
      <c r="J19" s="206"/>
      <c r="K19" s="206"/>
    </row>
    <row r="20" spans="1:11" s="194" customFormat="1" ht="15.6">
      <c r="A20" s="310"/>
      <c r="B20" s="197"/>
      <c r="C20" s="197"/>
      <c r="D20" s="197"/>
      <c r="E20" s="197" t="s">
        <v>134</v>
      </c>
      <c r="F20" s="197"/>
      <c r="G20" s="197"/>
      <c r="I20" s="206"/>
      <c r="J20" s="206"/>
      <c r="K20" s="206"/>
    </row>
    <row r="21" spans="1:11" s="194" customFormat="1" ht="15.6">
      <c r="A21" s="309">
        <v>10</v>
      </c>
      <c r="B21" s="196"/>
      <c r="C21" s="196"/>
      <c r="D21" s="196"/>
      <c r="E21" s="196" t="s">
        <v>120</v>
      </c>
      <c r="F21" s="196"/>
      <c r="G21" s="196"/>
    </row>
    <row r="22" spans="1:11" s="194" customFormat="1" ht="15.6">
      <c r="A22" s="310"/>
      <c r="B22" s="197"/>
      <c r="C22" s="197"/>
      <c r="D22" s="197"/>
      <c r="E22" s="197" t="s">
        <v>138</v>
      </c>
      <c r="F22" s="197"/>
      <c r="G22" s="197"/>
    </row>
    <row r="23" spans="1:11" s="194" customFormat="1" ht="15.6">
      <c r="A23" s="309">
        <v>11</v>
      </c>
      <c r="B23" s="196"/>
      <c r="C23" s="196"/>
      <c r="D23" s="196"/>
      <c r="E23" s="196" t="s">
        <v>101</v>
      </c>
      <c r="F23" s="196"/>
      <c r="G23" s="196"/>
    </row>
    <row r="24" spans="1:11" s="194" customFormat="1" ht="15.6">
      <c r="A24" s="310"/>
      <c r="B24" s="197"/>
      <c r="C24" s="197"/>
      <c r="D24" s="197"/>
      <c r="E24" s="197" t="s">
        <v>100</v>
      </c>
      <c r="F24" s="197"/>
      <c r="G24" s="197"/>
    </row>
    <row r="25" spans="1:11" s="200" customFormat="1" ht="27.75" customHeight="1">
      <c r="A25" s="199" t="s">
        <v>76</v>
      </c>
      <c r="B25" s="199">
        <v>5</v>
      </c>
      <c r="C25" s="199">
        <v>6</v>
      </c>
      <c r="D25" s="199">
        <v>8</v>
      </c>
      <c r="E25" s="199">
        <v>11</v>
      </c>
      <c r="F25" s="199">
        <v>3</v>
      </c>
      <c r="G25" s="199">
        <v>4</v>
      </c>
    </row>
  </sheetData>
  <mergeCells count="12">
    <mergeCell ref="A11:A12"/>
    <mergeCell ref="A1:G1"/>
    <mergeCell ref="A3:A4"/>
    <mergeCell ref="A5:A6"/>
    <mergeCell ref="A7:A8"/>
    <mergeCell ref="A9:A10"/>
    <mergeCell ref="A23:A24"/>
    <mergeCell ref="A13:A14"/>
    <mergeCell ref="A15:A16"/>
    <mergeCell ref="A17:A18"/>
    <mergeCell ref="A19:A20"/>
    <mergeCell ref="A21:A22"/>
  </mergeCells>
  <phoneticPr fontId="2" type="noConversion"/>
  <pageMargins left="0.7" right="0.7" top="0.38" bottom="0.18" header="0.3" footer="0.15"/>
  <pageSetup paperSize="9" scale="88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opLeftCell="H1" zoomScale="85" zoomScaleNormal="85" zoomScaleSheetLayoutView="70" workbookViewId="0">
      <selection activeCell="S17" sqref="R17:S17"/>
    </sheetView>
  </sheetViews>
  <sheetFormatPr defaultRowHeight="17.399999999999999"/>
  <cols>
    <col min="1" max="1" width="13.3984375" hidden="1" customWidth="1"/>
    <col min="2" max="2" width="0" hidden="1" customWidth="1"/>
    <col min="3" max="3" width="48.796875" hidden="1" customWidth="1"/>
    <col min="4" max="5" width="0" hidden="1" customWidth="1"/>
    <col min="6" max="6" width="28.59765625" hidden="1" customWidth="1"/>
    <col min="7" max="7" width="0" hidden="1" customWidth="1"/>
    <col min="9" max="9" width="14.796875" customWidth="1"/>
    <col min="10" max="10" width="19.5" customWidth="1"/>
    <col min="11" max="11" width="15.59765625" customWidth="1"/>
    <col min="12" max="12" width="33.19921875" customWidth="1"/>
    <col min="13" max="13" width="7.19921875" customWidth="1"/>
    <col min="14" max="14" width="28.296875" customWidth="1"/>
  </cols>
  <sheetData>
    <row r="1" spans="3:21">
      <c r="C1" s="203"/>
      <c r="E1" s="312">
        <v>1</v>
      </c>
      <c r="F1" s="203" t="s">
        <v>112</v>
      </c>
      <c r="H1" s="236" t="s">
        <v>295</v>
      </c>
      <c r="I1" s="236" t="s">
        <v>294</v>
      </c>
      <c r="J1" s="236" t="s">
        <v>292</v>
      </c>
      <c r="K1" s="236" t="s">
        <v>293</v>
      </c>
    </row>
    <row r="2" spans="3:21">
      <c r="C2" s="204"/>
      <c r="E2" s="312"/>
      <c r="F2" s="204" t="s">
        <v>84</v>
      </c>
      <c r="H2" s="236" t="s">
        <v>256</v>
      </c>
      <c r="I2" s="236" t="s">
        <v>262</v>
      </c>
      <c r="J2" s="236" t="s">
        <v>296</v>
      </c>
      <c r="K2" s="236"/>
    </row>
    <row r="3" spans="3:21">
      <c r="C3" s="196"/>
      <c r="E3" s="312">
        <v>2</v>
      </c>
      <c r="F3" s="196" t="s">
        <v>115</v>
      </c>
      <c r="H3" s="236" t="s">
        <v>257</v>
      </c>
      <c r="I3" s="236" t="s">
        <v>260</v>
      </c>
      <c r="J3" s="236" t="s">
        <v>304</v>
      </c>
      <c r="K3" s="236"/>
      <c r="M3">
        <v>1</v>
      </c>
      <c r="N3" t="s">
        <v>387</v>
      </c>
      <c r="Q3">
        <v>1</v>
      </c>
      <c r="R3">
        <v>2</v>
      </c>
      <c r="T3">
        <v>5</v>
      </c>
      <c r="U3">
        <v>6</v>
      </c>
    </row>
    <row r="4" spans="3:21">
      <c r="C4" s="197"/>
      <c r="E4" s="312"/>
      <c r="F4" s="197" t="s">
        <v>91</v>
      </c>
      <c r="H4" s="236" t="s">
        <v>258</v>
      </c>
      <c r="I4" s="236" t="s">
        <v>261</v>
      </c>
      <c r="J4" s="237" t="s">
        <v>323</v>
      </c>
      <c r="K4" s="236"/>
      <c r="M4">
        <v>2</v>
      </c>
      <c r="N4" t="s">
        <v>388</v>
      </c>
      <c r="Q4">
        <v>3</v>
      </c>
      <c r="R4">
        <v>4</v>
      </c>
      <c r="T4">
        <v>7</v>
      </c>
      <c r="U4">
        <v>8</v>
      </c>
    </row>
    <row r="5" spans="3:21">
      <c r="E5" s="312">
        <v>3</v>
      </c>
      <c r="F5" s="196" t="s">
        <v>119</v>
      </c>
      <c r="H5" s="236" t="s">
        <v>259</v>
      </c>
      <c r="I5" s="236" t="s">
        <v>289</v>
      </c>
      <c r="J5" s="236" t="s">
        <v>303</v>
      </c>
      <c r="K5" s="236"/>
      <c r="M5">
        <v>3</v>
      </c>
      <c r="N5" t="s">
        <v>389</v>
      </c>
      <c r="Q5">
        <v>1</v>
      </c>
      <c r="R5">
        <v>3</v>
      </c>
      <c r="T5">
        <v>5</v>
      </c>
      <c r="U5">
        <v>7</v>
      </c>
    </row>
    <row r="6" spans="3:21">
      <c r="E6" s="312"/>
      <c r="F6" s="197" t="s">
        <v>134</v>
      </c>
      <c r="H6" s="236"/>
      <c r="I6" s="236"/>
      <c r="J6" s="236"/>
      <c r="K6" s="236"/>
      <c r="M6">
        <v>4</v>
      </c>
      <c r="N6" t="s">
        <v>390</v>
      </c>
      <c r="Q6">
        <v>2</v>
      </c>
      <c r="R6">
        <v>4</v>
      </c>
      <c r="T6">
        <v>6</v>
      </c>
      <c r="U6">
        <v>8</v>
      </c>
    </row>
    <row r="7" spans="3:21">
      <c r="E7" s="312">
        <v>4</v>
      </c>
      <c r="F7" s="196" t="s">
        <v>117</v>
      </c>
      <c r="H7" s="236" t="s">
        <v>264</v>
      </c>
      <c r="I7" s="236" t="s">
        <v>262</v>
      </c>
      <c r="J7" s="236" t="s">
        <v>298</v>
      </c>
      <c r="K7" s="236"/>
      <c r="M7">
        <v>5</v>
      </c>
      <c r="N7" t="s">
        <v>391</v>
      </c>
      <c r="Q7">
        <v>1</v>
      </c>
      <c r="R7">
        <v>4</v>
      </c>
      <c r="T7">
        <v>5</v>
      </c>
      <c r="U7">
        <v>8</v>
      </c>
    </row>
    <row r="8" spans="3:21">
      <c r="E8" s="312"/>
      <c r="F8" s="197" t="s">
        <v>93</v>
      </c>
      <c r="H8" s="236" t="s">
        <v>265</v>
      </c>
      <c r="I8" s="236" t="s">
        <v>288</v>
      </c>
      <c r="J8" s="236" t="s">
        <v>308</v>
      </c>
      <c r="K8" s="236"/>
      <c r="M8">
        <v>6</v>
      </c>
      <c r="N8" t="s">
        <v>392</v>
      </c>
      <c r="Q8">
        <v>2</v>
      </c>
      <c r="R8">
        <v>3</v>
      </c>
      <c r="T8">
        <v>6</v>
      </c>
      <c r="U8">
        <v>7</v>
      </c>
    </row>
    <row r="9" spans="3:21">
      <c r="C9" s="196"/>
      <c r="E9" s="312">
        <v>5</v>
      </c>
      <c r="F9" s="196" t="s">
        <v>120</v>
      </c>
      <c r="H9" s="236" t="s">
        <v>266</v>
      </c>
      <c r="I9" s="236" t="s">
        <v>261</v>
      </c>
      <c r="J9" s="236" t="s">
        <v>319</v>
      </c>
      <c r="K9" s="236"/>
    </row>
    <row r="10" spans="3:21">
      <c r="C10" s="197"/>
      <c r="E10" s="312"/>
      <c r="F10" s="197" t="s">
        <v>138</v>
      </c>
      <c r="H10" s="236" t="s">
        <v>267</v>
      </c>
      <c r="I10" s="236" t="s">
        <v>263</v>
      </c>
      <c r="J10" s="236" t="s">
        <v>305</v>
      </c>
      <c r="K10" s="236"/>
    </row>
    <row r="11" spans="3:21">
      <c r="E11" s="312">
        <v>6</v>
      </c>
      <c r="F11" s="203" t="s">
        <v>114</v>
      </c>
      <c r="H11" s="236"/>
      <c r="I11" s="236"/>
      <c r="J11" s="236"/>
      <c r="K11" s="236"/>
    </row>
    <row r="12" spans="3:21">
      <c r="E12" s="312"/>
      <c r="F12" s="204" t="s">
        <v>86</v>
      </c>
      <c r="H12" s="236" t="s">
        <v>268</v>
      </c>
      <c r="I12" s="236" t="s">
        <v>262</v>
      </c>
      <c r="J12" s="236" t="s">
        <v>297</v>
      </c>
      <c r="K12" s="236"/>
    </row>
    <row r="13" spans="3:21">
      <c r="C13" s="196"/>
      <c r="E13" s="312">
        <v>7</v>
      </c>
      <c r="F13" s="196" t="s">
        <v>113</v>
      </c>
      <c r="H13" s="236" t="s">
        <v>269</v>
      </c>
      <c r="I13" s="236" t="s">
        <v>260</v>
      </c>
      <c r="J13" s="236" t="s">
        <v>307</v>
      </c>
      <c r="K13" s="236"/>
    </row>
    <row r="14" spans="3:21">
      <c r="C14" s="197"/>
      <c r="E14" s="312"/>
      <c r="F14" s="197" t="s">
        <v>80</v>
      </c>
      <c r="H14" s="236" t="s">
        <v>270</v>
      </c>
      <c r="I14" s="236" t="s">
        <v>261</v>
      </c>
      <c r="J14" s="236" t="s">
        <v>317</v>
      </c>
      <c r="K14" s="236"/>
    </row>
    <row r="15" spans="3:21">
      <c r="C15" s="196"/>
      <c r="E15" s="312">
        <v>8</v>
      </c>
      <c r="F15" s="196" t="s">
        <v>116</v>
      </c>
      <c r="H15" s="236" t="s">
        <v>271</v>
      </c>
      <c r="I15" s="236" t="s">
        <v>289</v>
      </c>
      <c r="J15" s="236" t="s">
        <v>306</v>
      </c>
      <c r="K15" s="236"/>
      <c r="M15">
        <v>1</v>
      </c>
      <c r="N15" t="s">
        <v>399</v>
      </c>
    </row>
    <row r="16" spans="3:21">
      <c r="C16" s="197"/>
      <c r="E16" s="312"/>
      <c r="F16" s="197" t="s">
        <v>92</v>
      </c>
      <c r="H16" s="236"/>
      <c r="I16" s="236"/>
      <c r="J16" s="236"/>
      <c r="K16" s="236"/>
      <c r="M16">
        <v>2</v>
      </c>
      <c r="N16" t="s">
        <v>393</v>
      </c>
    </row>
    <row r="17" spans="3:21">
      <c r="E17" s="312">
        <v>9</v>
      </c>
      <c r="F17" s="196" t="s">
        <v>121</v>
      </c>
      <c r="H17" s="236" t="s">
        <v>272</v>
      </c>
      <c r="I17" s="236" t="s">
        <v>262</v>
      </c>
      <c r="J17" s="236" t="s">
        <v>299</v>
      </c>
      <c r="K17" s="236"/>
      <c r="M17">
        <v>3</v>
      </c>
      <c r="N17" t="s">
        <v>395</v>
      </c>
    </row>
    <row r="18" spans="3:21">
      <c r="E18" s="312"/>
      <c r="F18" s="197" t="s">
        <v>137</v>
      </c>
      <c r="H18" s="236" t="s">
        <v>273</v>
      </c>
      <c r="I18" s="236" t="s">
        <v>290</v>
      </c>
      <c r="J18" s="236" t="s">
        <v>309</v>
      </c>
      <c r="K18" s="236"/>
      <c r="M18">
        <v>4</v>
      </c>
      <c r="N18" t="s">
        <v>396</v>
      </c>
    </row>
    <row r="19" spans="3:21">
      <c r="E19" s="312">
        <v>10</v>
      </c>
      <c r="F19" s="196" t="s">
        <v>101</v>
      </c>
      <c r="H19" s="236" t="s">
        <v>274</v>
      </c>
      <c r="I19" s="236" t="s">
        <v>261</v>
      </c>
      <c r="J19" s="236" t="s">
        <v>318</v>
      </c>
      <c r="K19" s="236"/>
    </row>
    <row r="20" spans="3:21">
      <c r="E20" s="312"/>
      <c r="F20" s="197" t="s">
        <v>100</v>
      </c>
      <c r="H20" s="236" t="s">
        <v>275</v>
      </c>
      <c r="I20" s="236" t="s">
        <v>263</v>
      </c>
      <c r="J20" s="236" t="s">
        <v>310</v>
      </c>
      <c r="K20" s="236"/>
      <c r="M20">
        <v>5</v>
      </c>
      <c r="N20" t="s">
        <v>400</v>
      </c>
    </row>
    <row r="21" spans="3:21">
      <c r="C21" s="196"/>
      <c r="E21" s="312">
        <v>11</v>
      </c>
      <c r="F21" s="196" t="s">
        <v>118</v>
      </c>
      <c r="H21" s="236"/>
      <c r="I21" s="236"/>
      <c r="J21" s="236"/>
      <c r="K21" s="236"/>
      <c r="M21">
        <v>6</v>
      </c>
      <c r="N21" t="s">
        <v>394</v>
      </c>
    </row>
    <row r="22" spans="3:21">
      <c r="C22" s="197"/>
      <c r="E22" s="312"/>
      <c r="F22" s="197" t="s">
        <v>94</v>
      </c>
      <c r="H22" s="236" t="s">
        <v>276</v>
      </c>
      <c r="I22" s="236" t="s">
        <v>262</v>
      </c>
      <c r="J22" s="236" t="s">
        <v>300</v>
      </c>
      <c r="K22" s="236"/>
      <c r="M22">
        <v>7</v>
      </c>
      <c r="N22" t="s">
        <v>397</v>
      </c>
    </row>
    <row r="23" spans="3:21">
      <c r="E23" s="312"/>
      <c r="H23" s="236" t="s">
        <v>277</v>
      </c>
      <c r="I23" s="236" t="s">
        <v>260</v>
      </c>
      <c r="J23" s="236" t="s">
        <v>311</v>
      </c>
      <c r="K23" s="236"/>
      <c r="M23">
        <v>8</v>
      </c>
      <c r="N23" t="s">
        <v>398</v>
      </c>
      <c r="Q23" s="305">
        <v>1</v>
      </c>
      <c r="R23" s="305">
        <v>2</v>
      </c>
      <c r="T23" s="305">
        <v>4</v>
      </c>
      <c r="U23" s="305">
        <v>5</v>
      </c>
    </row>
    <row r="24" spans="3:21">
      <c r="E24" s="312"/>
      <c r="H24" s="236" t="s">
        <v>278</v>
      </c>
      <c r="I24" s="236" t="s">
        <v>261</v>
      </c>
      <c r="J24" s="236" t="s">
        <v>320</v>
      </c>
      <c r="K24" s="236"/>
      <c r="Q24" s="305">
        <v>1</v>
      </c>
      <c r="R24" s="305">
        <v>3</v>
      </c>
      <c r="T24" s="305">
        <v>4</v>
      </c>
      <c r="U24" s="305">
        <v>6</v>
      </c>
    </row>
    <row r="25" spans="3:21">
      <c r="H25" s="236" t="s">
        <v>279</v>
      </c>
      <c r="I25" s="236" t="s">
        <v>290</v>
      </c>
      <c r="J25" s="236" t="s">
        <v>312</v>
      </c>
      <c r="K25" s="236"/>
      <c r="Q25" s="305">
        <v>2</v>
      </c>
      <c r="R25" s="305">
        <v>3</v>
      </c>
      <c r="T25" s="305">
        <v>5</v>
      </c>
      <c r="U25" s="305">
        <v>6</v>
      </c>
    </row>
    <row r="26" spans="3:21">
      <c r="H26" s="236"/>
      <c r="I26" s="236"/>
      <c r="J26" s="236"/>
      <c r="K26" s="236"/>
      <c r="Q26" s="305">
        <v>1</v>
      </c>
      <c r="R26" s="305">
        <v>5</v>
      </c>
      <c r="T26" s="305">
        <v>4</v>
      </c>
      <c r="U26" s="305">
        <v>2</v>
      </c>
    </row>
    <row r="27" spans="3:21">
      <c r="H27" s="236" t="s">
        <v>280</v>
      </c>
      <c r="I27" s="236" t="s">
        <v>262</v>
      </c>
      <c r="J27" s="236" t="s">
        <v>301</v>
      </c>
      <c r="K27" s="236"/>
      <c r="Q27" s="305">
        <v>1</v>
      </c>
      <c r="R27" s="305">
        <v>6</v>
      </c>
      <c r="T27" s="305">
        <v>4</v>
      </c>
      <c r="U27" s="305">
        <v>3</v>
      </c>
    </row>
    <row r="28" spans="3:21">
      <c r="H28" s="236" t="s">
        <v>281</v>
      </c>
      <c r="I28" s="236" t="s">
        <v>291</v>
      </c>
      <c r="J28" s="236" t="s">
        <v>313</v>
      </c>
      <c r="K28" s="236"/>
      <c r="Q28" s="305">
        <v>2</v>
      </c>
      <c r="R28" s="305">
        <v>5</v>
      </c>
      <c r="T28" s="305">
        <v>3</v>
      </c>
      <c r="U28" s="305">
        <v>6</v>
      </c>
    </row>
    <row r="29" spans="3:21">
      <c r="H29" s="236" t="s">
        <v>282</v>
      </c>
      <c r="I29" s="236" t="s">
        <v>261</v>
      </c>
      <c r="J29" s="236" t="s">
        <v>321</v>
      </c>
      <c r="K29" s="236"/>
    </row>
    <row r="30" spans="3:21">
      <c r="H30" s="236" t="s">
        <v>283</v>
      </c>
      <c r="I30" s="236" t="s">
        <v>263</v>
      </c>
      <c r="J30" s="236" t="s">
        <v>314</v>
      </c>
      <c r="K30" s="236"/>
    </row>
    <row r="31" spans="3:21">
      <c r="H31" s="236"/>
      <c r="I31" s="236"/>
      <c r="J31" s="236"/>
      <c r="K31" s="236"/>
    </row>
    <row r="32" spans="3:21">
      <c r="H32" s="236" t="s">
        <v>284</v>
      </c>
      <c r="I32" s="236" t="s">
        <v>262</v>
      </c>
      <c r="J32" s="236" t="s">
        <v>302</v>
      </c>
      <c r="K32" s="236"/>
    </row>
    <row r="33" spans="8:18">
      <c r="H33" s="236" t="s">
        <v>285</v>
      </c>
      <c r="I33" s="236" t="s">
        <v>260</v>
      </c>
      <c r="J33" s="236" t="s">
        <v>315</v>
      </c>
      <c r="K33" s="236"/>
      <c r="M33">
        <v>1</v>
      </c>
      <c r="N33" t="s">
        <v>433</v>
      </c>
      <c r="Q33">
        <v>1</v>
      </c>
      <c r="R33">
        <v>2</v>
      </c>
    </row>
    <row r="34" spans="8:18">
      <c r="H34" s="236" t="s">
        <v>286</v>
      </c>
      <c r="I34" s="236" t="s">
        <v>261</v>
      </c>
      <c r="J34" s="237" t="s">
        <v>322</v>
      </c>
      <c r="K34" s="236"/>
      <c r="M34">
        <v>2</v>
      </c>
      <c r="N34" t="s">
        <v>434</v>
      </c>
      <c r="Q34">
        <v>3</v>
      </c>
      <c r="R34">
        <v>4</v>
      </c>
    </row>
    <row r="35" spans="8:18">
      <c r="H35" s="236" t="s">
        <v>287</v>
      </c>
      <c r="I35" s="236" t="s">
        <v>288</v>
      </c>
      <c r="J35" s="236" t="s">
        <v>316</v>
      </c>
      <c r="K35" s="236"/>
      <c r="M35">
        <v>3</v>
      </c>
      <c r="N35" t="s">
        <v>435</v>
      </c>
      <c r="Q35">
        <v>1</v>
      </c>
      <c r="R35">
        <v>3</v>
      </c>
    </row>
    <row r="36" spans="8:18">
      <c r="M36">
        <v>4</v>
      </c>
      <c r="N36" t="s">
        <v>436</v>
      </c>
      <c r="Q36">
        <v>2</v>
      </c>
      <c r="R36">
        <v>4</v>
      </c>
    </row>
    <row r="37" spans="8:18">
      <c r="Q37">
        <v>1</v>
      </c>
      <c r="R37">
        <v>4</v>
      </c>
    </row>
    <row r="38" spans="8:18">
      <c r="Q38">
        <v>2</v>
      </c>
      <c r="R38">
        <v>3</v>
      </c>
    </row>
  </sheetData>
  <mergeCells count="12">
    <mergeCell ref="E1:E2"/>
    <mergeCell ref="E3:E4"/>
    <mergeCell ref="E5:E6"/>
    <mergeCell ref="E7:E8"/>
    <mergeCell ref="E19:E20"/>
    <mergeCell ref="E21:E22"/>
    <mergeCell ref="E23:E24"/>
    <mergeCell ref="E9:E10"/>
    <mergeCell ref="E11:E12"/>
    <mergeCell ref="E13:E14"/>
    <mergeCell ref="E15:E16"/>
    <mergeCell ref="E17:E18"/>
  </mergeCells>
  <phoneticPr fontId="2" type="noConversion"/>
  <pageMargins left="0.7" right="0.7" top="0.75" bottom="0.75" header="0.3" footer="0.3"/>
  <pageSetup paperSize="9" fitToWidth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7"/>
  <sheetViews>
    <sheetView tabSelected="1" zoomScale="55" zoomScaleNormal="55" zoomScaleSheetLayoutView="30" workbookViewId="0">
      <selection activeCell="M63" sqref="M63"/>
    </sheetView>
  </sheetViews>
  <sheetFormatPr defaultColWidth="9.09765625" defaultRowHeight="17.399999999999999"/>
  <cols>
    <col min="1" max="1" width="3.19921875" style="1" customWidth="1"/>
    <col min="2" max="2" width="10.5" style="1" customWidth="1"/>
    <col min="3" max="3" width="18.19921875" style="1" customWidth="1"/>
    <col min="4" max="4" width="2.69921875" style="1" bestFit="1" customWidth="1"/>
    <col min="5" max="6" width="18.19921875" style="1" customWidth="1"/>
    <col min="7" max="7" width="2.69921875" style="1" bestFit="1" customWidth="1"/>
    <col min="8" max="9" width="18.19921875" style="1" customWidth="1"/>
    <col min="10" max="10" width="2.69921875" style="1" bestFit="1" customWidth="1"/>
    <col min="11" max="12" width="18.19921875" style="1" customWidth="1"/>
    <col min="13" max="13" width="2.69921875" style="1" bestFit="1" customWidth="1"/>
    <col min="14" max="15" width="18.19921875" style="1" customWidth="1"/>
    <col min="16" max="16" width="2.69921875" style="1" bestFit="1" customWidth="1"/>
    <col min="17" max="18" width="18.19921875" style="1" customWidth="1"/>
    <col min="19" max="19" width="2.69921875" style="1" bestFit="1" customWidth="1"/>
    <col min="20" max="21" width="18.19921875" style="1" customWidth="1"/>
    <col min="22" max="22" width="2.69921875" style="1" bestFit="1" customWidth="1"/>
    <col min="23" max="23" width="18.19921875" style="1" customWidth="1"/>
    <col min="24" max="24" width="18.09765625" style="1" customWidth="1"/>
    <col min="25" max="25" width="2.69921875" style="1" bestFit="1" customWidth="1"/>
    <col min="26" max="26" width="18.09765625" style="1" customWidth="1"/>
    <col min="27" max="16384" width="9.09765625" style="1"/>
  </cols>
  <sheetData>
    <row r="1" spans="1:27" s="208" customFormat="1" ht="80.25" customHeight="1">
      <c r="A1" s="330" t="s">
        <v>161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</row>
    <row r="2" spans="1:27" s="209" customFormat="1" ht="27" customHeight="1" thickBot="1">
      <c r="A2" s="331" t="s">
        <v>1</v>
      </c>
      <c r="B2" s="332"/>
      <c r="C2" s="333" t="s">
        <v>2</v>
      </c>
      <c r="D2" s="333"/>
      <c r="E2" s="333"/>
      <c r="F2" s="334" t="s">
        <v>3</v>
      </c>
      <c r="G2" s="334"/>
      <c r="H2" s="334"/>
      <c r="I2" s="334" t="s">
        <v>4</v>
      </c>
      <c r="J2" s="334"/>
      <c r="K2" s="334"/>
      <c r="L2" s="335" t="s">
        <v>5</v>
      </c>
      <c r="M2" s="335"/>
      <c r="N2" s="335"/>
      <c r="O2" s="336" t="s">
        <v>6</v>
      </c>
      <c r="P2" s="336"/>
      <c r="Q2" s="336"/>
      <c r="R2" s="336" t="s">
        <v>7</v>
      </c>
      <c r="S2" s="336"/>
      <c r="T2" s="336"/>
      <c r="U2" s="337" t="s">
        <v>8</v>
      </c>
      <c r="V2" s="337"/>
      <c r="W2" s="337"/>
      <c r="X2" s="337" t="s">
        <v>165</v>
      </c>
      <c r="Y2" s="337"/>
      <c r="Z2" s="337"/>
    </row>
    <row r="3" spans="1:27" s="209" customFormat="1" ht="21" customHeight="1">
      <c r="A3" s="210"/>
      <c r="B3" s="232">
        <v>0.36805555555555558</v>
      </c>
      <c r="C3" s="227"/>
      <c r="D3" s="315"/>
      <c r="E3" s="224"/>
      <c r="F3" s="240" t="s">
        <v>170</v>
      </c>
      <c r="G3" s="340" t="s">
        <v>188</v>
      </c>
      <c r="H3" s="241" t="s">
        <v>171</v>
      </c>
      <c r="I3" s="265" t="s">
        <v>437</v>
      </c>
      <c r="J3" s="341" t="s">
        <v>458</v>
      </c>
      <c r="K3" s="266" t="s">
        <v>439</v>
      </c>
      <c r="L3" s="224"/>
      <c r="M3" s="315"/>
      <c r="N3" s="228"/>
      <c r="O3" s="227"/>
      <c r="P3" s="315"/>
      <c r="Q3" s="228"/>
      <c r="R3" s="227"/>
      <c r="S3" s="315"/>
      <c r="T3" s="228"/>
      <c r="U3" s="224"/>
      <c r="V3" s="315"/>
      <c r="W3" s="228"/>
      <c r="X3" s="320" t="s">
        <v>422</v>
      </c>
      <c r="Y3" s="315"/>
      <c r="Z3" s="316"/>
      <c r="AA3" s="211"/>
    </row>
    <row r="4" spans="1:27" s="209" customFormat="1" ht="21" customHeight="1">
      <c r="A4" s="212"/>
      <c r="B4" s="232">
        <v>0.38194444444444442</v>
      </c>
      <c r="C4" s="216"/>
      <c r="D4" s="317"/>
      <c r="E4" s="225"/>
      <c r="F4" s="242" t="s">
        <v>178</v>
      </c>
      <c r="G4" s="329"/>
      <c r="H4" s="243" t="s">
        <v>182</v>
      </c>
      <c r="I4" s="267" t="s">
        <v>447</v>
      </c>
      <c r="J4" s="339"/>
      <c r="K4" s="268" t="s">
        <v>450</v>
      </c>
      <c r="L4" s="226"/>
      <c r="M4" s="317"/>
      <c r="N4" s="215"/>
      <c r="O4" s="214"/>
      <c r="P4" s="317"/>
      <c r="Q4" s="215"/>
      <c r="R4" s="216"/>
      <c r="S4" s="314"/>
      <c r="T4" s="217"/>
      <c r="U4" s="229"/>
      <c r="V4" s="314"/>
      <c r="W4" s="215"/>
      <c r="X4" s="313"/>
      <c r="Y4" s="314"/>
      <c r="Z4" s="321"/>
    </row>
    <row r="5" spans="1:27" s="209" customFormat="1" ht="21" customHeight="1">
      <c r="A5" s="213"/>
      <c r="B5" s="233">
        <v>0.38541666666666669</v>
      </c>
      <c r="C5" s="227"/>
      <c r="D5" s="314"/>
      <c r="E5" s="224"/>
      <c r="F5" s="249" t="s">
        <v>172</v>
      </c>
      <c r="G5" s="328" t="s">
        <v>189</v>
      </c>
      <c r="H5" s="250" t="s">
        <v>174</v>
      </c>
      <c r="I5" s="269" t="s">
        <v>442</v>
      </c>
      <c r="J5" s="338" t="s">
        <v>425</v>
      </c>
      <c r="K5" s="270" t="s">
        <v>444</v>
      </c>
      <c r="L5" s="224"/>
      <c r="M5" s="314"/>
      <c r="N5" s="228"/>
      <c r="O5" s="227"/>
      <c r="P5" s="314"/>
      <c r="Q5" s="228"/>
      <c r="R5" s="227"/>
      <c r="S5" s="315"/>
      <c r="T5" s="228"/>
      <c r="U5" s="224"/>
      <c r="V5" s="315"/>
      <c r="W5" s="228"/>
      <c r="X5" s="313"/>
      <c r="Y5" s="314"/>
      <c r="Z5" s="321"/>
      <c r="AA5" s="211"/>
    </row>
    <row r="6" spans="1:27" s="209" customFormat="1" ht="21" customHeight="1">
      <c r="A6" s="213"/>
      <c r="B6" s="233">
        <v>0.39930555555555558</v>
      </c>
      <c r="C6" s="216"/>
      <c r="D6" s="317"/>
      <c r="E6" s="225"/>
      <c r="F6" s="242" t="s">
        <v>183</v>
      </c>
      <c r="G6" s="329"/>
      <c r="H6" s="243" t="s">
        <v>185</v>
      </c>
      <c r="I6" s="271" t="s">
        <v>453</v>
      </c>
      <c r="J6" s="339"/>
      <c r="K6" s="272" t="s">
        <v>456</v>
      </c>
      <c r="L6" s="225"/>
      <c r="M6" s="317"/>
      <c r="N6" s="217"/>
      <c r="O6" s="216"/>
      <c r="P6" s="317"/>
      <c r="Q6" s="217"/>
      <c r="R6" s="230"/>
      <c r="S6" s="314"/>
      <c r="T6" s="215"/>
      <c r="U6" s="225"/>
      <c r="V6" s="314"/>
      <c r="W6" s="217"/>
      <c r="X6" s="313"/>
      <c r="Y6" s="314"/>
      <c r="Z6" s="321"/>
      <c r="AA6" s="211"/>
    </row>
    <row r="7" spans="1:27" s="209" customFormat="1" ht="21" customHeight="1">
      <c r="A7" s="210"/>
      <c r="B7" s="234">
        <v>0.40277777777777773</v>
      </c>
      <c r="C7" s="227"/>
      <c r="D7" s="314"/>
      <c r="E7" s="224"/>
      <c r="F7" s="249" t="s">
        <v>167</v>
      </c>
      <c r="G7" s="328" t="s">
        <v>189</v>
      </c>
      <c r="H7" s="250" t="s">
        <v>175</v>
      </c>
      <c r="I7" s="269" t="s">
        <v>438</v>
      </c>
      <c r="J7" s="338" t="s">
        <v>426</v>
      </c>
      <c r="K7" s="270" t="s">
        <v>442</v>
      </c>
      <c r="L7" s="224"/>
      <c r="M7" s="315"/>
      <c r="N7" s="228"/>
      <c r="O7" s="227"/>
      <c r="P7" s="315"/>
      <c r="Q7" s="228"/>
      <c r="R7" s="227"/>
      <c r="S7" s="315"/>
      <c r="T7" s="228"/>
      <c r="U7" s="224"/>
      <c r="V7" s="315"/>
      <c r="W7" s="228"/>
      <c r="X7" s="313"/>
      <c r="Y7" s="314"/>
      <c r="Z7" s="321"/>
    </row>
    <row r="8" spans="1:27" s="209" customFormat="1" ht="21" customHeight="1">
      <c r="A8" s="212"/>
      <c r="B8" s="234">
        <v>0.41666666666666669</v>
      </c>
      <c r="C8" s="216"/>
      <c r="D8" s="317"/>
      <c r="E8" s="226"/>
      <c r="F8" s="244" t="s">
        <v>179</v>
      </c>
      <c r="G8" s="329"/>
      <c r="H8" s="245" t="s">
        <v>186</v>
      </c>
      <c r="I8" s="267" t="s">
        <v>448</v>
      </c>
      <c r="J8" s="339"/>
      <c r="K8" s="268" t="s">
        <v>454</v>
      </c>
      <c r="L8" s="225"/>
      <c r="M8" s="317"/>
      <c r="N8" s="217"/>
      <c r="O8" s="216"/>
      <c r="P8" s="317"/>
      <c r="Q8" s="217"/>
      <c r="R8" s="216"/>
      <c r="S8" s="314"/>
      <c r="T8" s="217"/>
      <c r="U8" s="226"/>
      <c r="V8" s="314"/>
      <c r="W8" s="215"/>
      <c r="X8" s="313"/>
      <c r="Y8" s="314"/>
      <c r="Z8" s="321"/>
    </row>
    <row r="9" spans="1:27" s="209" customFormat="1" ht="21" customHeight="1">
      <c r="A9" s="213"/>
      <c r="B9" s="233">
        <v>0.4201388888888889</v>
      </c>
      <c r="C9" s="227"/>
      <c r="D9" s="314"/>
      <c r="E9" s="224"/>
      <c r="F9" s="249" t="s">
        <v>166</v>
      </c>
      <c r="G9" s="328" t="s">
        <v>190</v>
      </c>
      <c r="H9" s="250" t="s">
        <v>169</v>
      </c>
      <c r="I9" s="269" t="s">
        <v>440</v>
      </c>
      <c r="J9" s="338" t="s">
        <v>459</v>
      </c>
      <c r="K9" s="270" t="s">
        <v>445</v>
      </c>
      <c r="L9" s="224"/>
      <c r="M9" s="315"/>
      <c r="N9" s="228"/>
      <c r="O9" s="214"/>
      <c r="P9" s="314"/>
      <c r="Q9" s="215"/>
      <c r="R9" s="227"/>
      <c r="S9" s="315"/>
      <c r="T9" s="228"/>
      <c r="U9" s="224"/>
      <c r="V9" s="315"/>
      <c r="W9" s="228"/>
      <c r="X9" s="313"/>
      <c r="Y9" s="314"/>
      <c r="Z9" s="321"/>
    </row>
    <row r="10" spans="1:27" s="209" customFormat="1" ht="21" customHeight="1">
      <c r="A10" s="213"/>
      <c r="B10" s="233">
        <v>0.43402777777777773</v>
      </c>
      <c r="C10" s="214"/>
      <c r="D10" s="317"/>
      <c r="E10" s="226"/>
      <c r="F10" s="242" t="s">
        <v>180</v>
      </c>
      <c r="G10" s="329"/>
      <c r="H10" s="245" t="s">
        <v>184</v>
      </c>
      <c r="I10" s="267" t="s">
        <v>451</v>
      </c>
      <c r="J10" s="339"/>
      <c r="K10" s="268" t="s">
        <v>457</v>
      </c>
      <c r="L10" s="225"/>
      <c r="M10" s="317"/>
      <c r="N10" s="217"/>
      <c r="O10" s="216"/>
      <c r="P10" s="317"/>
      <c r="Q10" s="217"/>
      <c r="R10" s="214"/>
      <c r="S10" s="314"/>
      <c r="T10" s="215"/>
      <c r="U10" s="225"/>
      <c r="V10" s="314"/>
      <c r="W10" s="217"/>
      <c r="X10" s="313"/>
      <c r="Y10" s="314"/>
      <c r="Z10" s="321"/>
    </row>
    <row r="11" spans="1:27" s="209" customFormat="1" ht="21" customHeight="1">
      <c r="A11" s="210"/>
      <c r="B11" s="232">
        <v>0.4375</v>
      </c>
      <c r="C11" s="227"/>
      <c r="D11" s="314"/>
      <c r="E11" s="224"/>
      <c r="F11" s="249" t="s">
        <v>173</v>
      </c>
      <c r="G11" s="328" t="s">
        <v>191</v>
      </c>
      <c r="H11" s="250" t="s">
        <v>176</v>
      </c>
      <c r="I11" s="269" t="s">
        <v>437</v>
      </c>
      <c r="J11" s="338" t="s">
        <v>425</v>
      </c>
      <c r="K11" s="270" t="s">
        <v>446</v>
      </c>
      <c r="L11" s="224"/>
      <c r="M11" s="314"/>
      <c r="N11" s="228"/>
      <c r="O11" s="227"/>
      <c r="P11" s="315"/>
      <c r="Q11" s="228"/>
      <c r="R11" s="227"/>
      <c r="S11" s="315"/>
      <c r="T11" s="228"/>
      <c r="U11" s="224"/>
      <c r="V11" s="315"/>
      <c r="W11" s="228"/>
      <c r="X11" s="313"/>
      <c r="Y11" s="314"/>
      <c r="Z11" s="321"/>
    </row>
    <row r="12" spans="1:27" s="209" customFormat="1" ht="21" customHeight="1">
      <c r="A12" s="212"/>
      <c r="B12" s="232">
        <v>0.4513888888888889</v>
      </c>
      <c r="C12" s="214"/>
      <c r="D12" s="317"/>
      <c r="E12" s="226"/>
      <c r="F12" s="244" t="s">
        <v>183</v>
      </c>
      <c r="G12" s="329"/>
      <c r="H12" s="245" t="s">
        <v>185</v>
      </c>
      <c r="I12" s="271" t="s">
        <v>449</v>
      </c>
      <c r="J12" s="339"/>
      <c r="K12" s="272" t="s">
        <v>457</v>
      </c>
      <c r="L12" s="226"/>
      <c r="M12" s="317"/>
      <c r="N12" s="215"/>
      <c r="O12" s="216"/>
      <c r="P12" s="317"/>
      <c r="Q12" s="217"/>
      <c r="R12" s="216"/>
      <c r="S12" s="317"/>
      <c r="T12" s="217"/>
      <c r="U12" s="225"/>
      <c r="V12" s="314"/>
      <c r="W12" s="217"/>
      <c r="X12" s="313"/>
      <c r="Y12" s="314"/>
      <c r="Z12" s="321"/>
    </row>
    <row r="13" spans="1:27" s="209" customFormat="1" ht="21" customHeight="1">
      <c r="A13" s="213"/>
      <c r="B13" s="233">
        <v>0.4548611111111111</v>
      </c>
      <c r="C13" s="227"/>
      <c r="D13" s="314"/>
      <c r="E13" s="224"/>
      <c r="F13" s="249" t="s">
        <v>168</v>
      </c>
      <c r="G13" s="328" t="s">
        <v>192</v>
      </c>
      <c r="H13" s="250" t="s">
        <v>177</v>
      </c>
      <c r="I13" s="269" t="s">
        <v>441</v>
      </c>
      <c r="J13" s="338" t="s">
        <v>427</v>
      </c>
      <c r="K13" s="270" t="s">
        <v>443</v>
      </c>
      <c r="L13" s="224"/>
      <c r="M13" s="314"/>
      <c r="N13" s="228"/>
      <c r="O13" s="214"/>
      <c r="P13" s="314"/>
      <c r="Q13" s="215"/>
      <c r="R13" s="227"/>
      <c r="S13" s="315"/>
      <c r="T13" s="228"/>
      <c r="U13" s="224"/>
      <c r="V13" s="315"/>
      <c r="W13" s="228"/>
      <c r="X13" s="313"/>
      <c r="Y13" s="314"/>
      <c r="Z13" s="321"/>
    </row>
    <row r="14" spans="1:27" s="209" customFormat="1" ht="21" customHeight="1" thickBot="1">
      <c r="A14" s="213"/>
      <c r="B14" s="233">
        <v>0.46875</v>
      </c>
      <c r="C14" s="214"/>
      <c r="D14" s="317"/>
      <c r="E14" s="226"/>
      <c r="F14" s="246" t="s">
        <v>181</v>
      </c>
      <c r="G14" s="342"/>
      <c r="H14" s="248" t="s">
        <v>185</v>
      </c>
      <c r="I14" s="273" t="s">
        <v>452</v>
      </c>
      <c r="J14" s="343"/>
      <c r="K14" s="274" t="s">
        <v>455</v>
      </c>
      <c r="L14" s="225"/>
      <c r="M14" s="317"/>
      <c r="N14" s="217"/>
      <c r="O14" s="216"/>
      <c r="P14" s="317"/>
      <c r="Q14" s="217"/>
      <c r="R14" s="216"/>
      <c r="S14" s="317"/>
      <c r="T14" s="217"/>
      <c r="U14" s="225"/>
      <c r="V14" s="314"/>
      <c r="W14" s="217"/>
      <c r="X14" s="319"/>
      <c r="Y14" s="317"/>
      <c r="Z14" s="318"/>
    </row>
    <row r="15" spans="1:27" s="209" customFormat="1" ht="21" customHeight="1">
      <c r="A15" s="210"/>
      <c r="B15" s="232">
        <v>0.46875</v>
      </c>
      <c r="C15" s="344" t="s">
        <v>163</v>
      </c>
      <c r="D15" s="315"/>
      <c r="E15" s="315"/>
      <c r="F15" s="314"/>
      <c r="G15" s="314"/>
      <c r="H15" s="314"/>
      <c r="I15" s="314"/>
      <c r="J15" s="314"/>
      <c r="K15" s="314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6"/>
    </row>
    <row r="16" spans="1:27" s="209" customFormat="1" ht="21" customHeight="1" thickBot="1">
      <c r="A16" s="212"/>
      <c r="B16" s="232">
        <v>0.47916666666666669</v>
      </c>
      <c r="C16" s="313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8"/>
    </row>
    <row r="17" spans="1:27" s="209" customFormat="1" ht="21" customHeight="1">
      <c r="A17" s="213"/>
      <c r="B17" s="233">
        <v>0.47916666666666669</v>
      </c>
      <c r="C17" s="253" t="s">
        <v>193</v>
      </c>
      <c r="D17" s="345" t="s">
        <v>324</v>
      </c>
      <c r="E17" s="254" t="s">
        <v>196</v>
      </c>
      <c r="F17" s="253" t="s">
        <v>209</v>
      </c>
      <c r="G17" s="345" t="s">
        <v>324</v>
      </c>
      <c r="H17" s="254" t="s">
        <v>216</v>
      </c>
      <c r="I17" s="253" t="s">
        <v>230</v>
      </c>
      <c r="J17" s="345" t="s">
        <v>324</v>
      </c>
      <c r="K17" s="254" t="s">
        <v>232</v>
      </c>
      <c r="L17" s="253" t="s">
        <v>238</v>
      </c>
      <c r="M17" s="345" t="s">
        <v>324</v>
      </c>
      <c r="N17" s="254" t="s">
        <v>244</v>
      </c>
      <c r="O17" s="224"/>
      <c r="P17" s="315"/>
      <c r="Q17" s="224"/>
      <c r="R17" s="220"/>
      <c r="S17" s="231"/>
      <c r="T17" s="231"/>
      <c r="U17" s="214"/>
      <c r="V17" s="226"/>
      <c r="W17" s="226"/>
      <c r="X17" s="320" t="s">
        <v>500</v>
      </c>
      <c r="Y17" s="315"/>
      <c r="Z17" s="316"/>
    </row>
    <row r="18" spans="1:27" s="209" customFormat="1" ht="21" customHeight="1">
      <c r="A18" s="213"/>
      <c r="B18" s="233">
        <v>0.48958333333333331</v>
      </c>
      <c r="C18" s="255" t="s">
        <v>199</v>
      </c>
      <c r="D18" s="324"/>
      <c r="E18" s="256" t="s">
        <v>201</v>
      </c>
      <c r="F18" s="259" t="s">
        <v>213</v>
      </c>
      <c r="G18" s="324"/>
      <c r="H18" s="260" t="s">
        <v>219</v>
      </c>
      <c r="I18" s="255" t="s">
        <v>229</v>
      </c>
      <c r="J18" s="324"/>
      <c r="K18" s="256" t="s">
        <v>236</v>
      </c>
      <c r="L18" s="259" t="s">
        <v>242</v>
      </c>
      <c r="M18" s="324"/>
      <c r="N18" s="260" t="s">
        <v>247</v>
      </c>
      <c r="O18" s="225"/>
      <c r="P18" s="317"/>
      <c r="Q18" s="225"/>
      <c r="R18" s="222"/>
      <c r="S18" s="231"/>
      <c r="T18" s="231"/>
      <c r="U18" s="216"/>
      <c r="V18" s="225"/>
      <c r="W18" s="225"/>
      <c r="X18" s="313"/>
      <c r="Y18" s="314"/>
      <c r="Z18" s="321"/>
    </row>
    <row r="19" spans="1:27" s="209" customFormat="1" ht="21" customHeight="1">
      <c r="A19" s="210"/>
      <c r="B19" s="232">
        <v>0.49305555555555558</v>
      </c>
      <c r="C19" s="257" t="s">
        <v>197</v>
      </c>
      <c r="D19" s="323" t="s">
        <v>325</v>
      </c>
      <c r="E19" s="258" t="s">
        <v>204</v>
      </c>
      <c r="F19" s="257" t="s">
        <v>217</v>
      </c>
      <c r="G19" s="323" t="s">
        <v>325</v>
      </c>
      <c r="H19" s="258" t="s">
        <v>222</v>
      </c>
      <c r="I19" s="257" t="s">
        <v>239</v>
      </c>
      <c r="J19" s="323" t="s">
        <v>325</v>
      </c>
      <c r="K19" s="258" t="s">
        <v>248</v>
      </c>
      <c r="L19" s="257" t="s">
        <v>233</v>
      </c>
      <c r="M19" s="323" t="s">
        <v>325</v>
      </c>
      <c r="N19" s="258" t="s">
        <v>245</v>
      </c>
      <c r="O19" s="224"/>
      <c r="P19" s="315"/>
      <c r="Q19" s="228"/>
      <c r="R19" s="227"/>
      <c r="S19" s="224"/>
      <c r="T19" s="228"/>
      <c r="U19" s="227"/>
      <c r="V19" s="224"/>
      <c r="W19" s="228"/>
      <c r="X19" s="313"/>
      <c r="Y19" s="314"/>
      <c r="Z19" s="321"/>
    </row>
    <row r="20" spans="1:27" s="209" customFormat="1" ht="21" customHeight="1">
      <c r="A20" s="212"/>
      <c r="B20" s="232">
        <v>0.50347222222222221</v>
      </c>
      <c r="C20" s="255" t="s">
        <v>202</v>
      </c>
      <c r="D20" s="324"/>
      <c r="E20" s="256" t="s">
        <v>207</v>
      </c>
      <c r="F20" s="259" t="s">
        <v>220</v>
      </c>
      <c r="G20" s="324"/>
      <c r="H20" s="260" t="s">
        <v>226</v>
      </c>
      <c r="I20" s="259" t="s">
        <v>242</v>
      </c>
      <c r="J20" s="324"/>
      <c r="K20" s="260" t="s">
        <v>252</v>
      </c>
      <c r="L20" s="259" t="s">
        <v>236</v>
      </c>
      <c r="M20" s="324"/>
      <c r="N20" s="260" t="s">
        <v>185</v>
      </c>
      <c r="O20" s="225"/>
      <c r="P20" s="317"/>
      <c r="Q20" s="217"/>
      <c r="R20" s="216"/>
      <c r="S20" s="225"/>
      <c r="T20" s="217"/>
      <c r="U20" s="216"/>
      <c r="V20" s="225"/>
      <c r="W20" s="217"/>
      <c r="X20" s="313"/>
      <c r="Y20" s="314"/>
      <c r="Z20" s="321"/>
    </row>
    <row r="21" spans="1:27" s="209" customFormat="1" ht="21" customHeight="1">
      <c r="A21" s="213"/>
      <c r="B21" s="232">
        <v>0.50694444444444442</v>
      </c>
      <c r="C21" s="257" t="s">
        <v>194</v>
      </c>
      <c r="D21" s="323" t="s">
        <v>189</v>
      </c>
      <c r="E21" s="258" t="s">
        <v>206</v>
      </c>
      <c r="F21" s="257" t="s">
        <v>210</v>
      </c>
      <c r="G21" s="323" t="s">
        <v>189</v>
      </c>
      <c r="H21" s="258" t="s">
        <v>223</v>
      </c>
      <c r="I21" s="257" t="s">
        <v>231</v>
      </c>
      <c r="J21" s="323" t="s">
        <v>189</v>
      </c>
      <c r="K21" s="258" t="s">
        <v>246</v>
      </c>
      <c r="L21" s="257" t="s">
        <v>234</v>
      </c>
      <c r="M21" s="323" t="s">
        <v>189</v>
      </c>
      <c r="N21" s="258" t="s">
        <v>249</v>
      </c>
      <c r="O21" s="226"/>
      <c r="P21" s="315"/>
      <c r="Q21" s="215"/>
      <c r="R21" s="227"/>
      <c r="S21" s="315"/>
      <c r="T21" s="228"/>
      <c r="U21" s="214"/>
      <c r="V21" s="315"/>
      <c r="W21" s="215"/>
      <c r="X21" s="313"/>
      <c r="Y21" s="314"/>
      <c r="Z21" s="321"/>
      <c r="AA21" s="211"/>
    </row>
    <row r="22" spans="1:27" s="209" customFormat="1" ht="21" customHeight="1">
      <c r="A22" s="213"/>
      <c r="B22" s="232">
        <v>0.51736111111111105</v>
      </c>
      <c r="C22" s="259" t="s">
        <v>200</v>
      </c>
      <c r="D22" s="324"/>
      <c r="E22" s="260" t="s">
        <v>208</v>
      </c>
      <c r="F22" s="259" t="s">
        <v>214</v>
      </c>
      <c r="G22" s="324"/>
      <c r="H22" s="260" t="s">
        <v>227</v>
      </c>
      <c r="I22" s="259" t="s">
        <v>243</v>
      </c>
      <c r="J22" s="324"/>
      <c r="K22" s="260" t="s">
        <v>247</v>
      </c>
      <c r="L22" s="259" t="s">
        <v>237</v>
      </c>
      <c r="M22" s="324"/>
      <c r="N22" s="260" t="s">
        <v>253</v>
      </c>
      <c r="O22" s="226"/>
      <c r="P22" s="317"/>
      <c r="Q22" s="215"/>
      <c r="R22" s="216"/>
      <c r="S22" s="317"/>
      <c r="T22" s="217"/>
      <c r="U22" s="214"/>
      <c r="V22" s="317"/>
      <c r="W22" s="215"/>
      <c r="X22" s="313"/>
      <c r="Y22" s="314"/>
      <c r="Z22" s="321"/>
    </row>
    <row r="23" spans="1:27" s="209" customFormat="1" ht="21" customHeight="1">
      <c r="A23" s="210"/>
      <c r="B23" s="232">
        <v>0.52083333333333337</v>
      </c>
      <c r="C23" s="255" t="s">
        <v>193</v>
      </c>
      <c r="D23" s="323" t="s">
        <v>189</v>
      </c>
      <c r="E23" s="258" t="s">
        <v>211</v>
      </c>
      <c r="F23" s="257" t="s">
        <v>198</v>
      </c>
      <c r="G23" s="323" t="s">
        <v>189</v>
      </c>
      <c r="H23" s="258" t="s">
        <v>224</v>
      </c>
      <c r="I23" s="257"/>
      <c r="J23" s="323"/>
      <c r="K23" s="258"/>
      <c r="L23" s="257"/>
      <c r="M23" s="323"/>
      <c r="N23" s="258"/>
      <c r="O23" s="263"/>
      <c r="P23" s="315"/>
      <c r="Q23" s="221"/>
      <c r="R23" s="227"/>
      <c r="S23" s="315"/>
      <c r="T23" s="224"/>
      <c r="U23" s="227"/>
      <c r="V23" s="315"/>
      <c r="W23" s="228"/>
      <c r="X23" s="313"/>
      <c r="Y23" s="314"/>
      <c r="Z23" s="321"/>
    </row>
    <row r="24" spans="1:27" s="209" customFormat="1" ht="21" customHeight="1">
      <c r="A24" s="212"/>
      <c r="B24" s="232">
        <v>0.53125</v>
      </c>
      <c r="C24" s="259" t="s">
        <v>199</v>
      </c>
      <c r="D24" s="324"/>
      <c r="E24" s="260" t="s">
        <v>213</v>
      </c>
      <c r="F24" s="259" t="s">
        <v>201</v>
      </c>
      <c r="G24" s="324"/>
      <c r="H24" s="260" t="s">
        <v>228</v>
      </c>
      <c r="I24" s="259"/>
      <c r="J24" s="324"/>
      <c r="K24" s="260"/>
      <c r="L24" s="259"/>
      <c r="M24" s="324"/>
      <c r="N24" s="260"/>
      <c r="O24" s="264"/>
      <c r="P24" s="317"/>
      <c r="Q24" s="223"/>
      <c r="R24" s="216"/>
      <c r="S24" s="317"/>
      <c r="T24" s="225"/>
      <c r="U24" s="216"/>
      <c r="V24" s="317"/>
      <c r="W24" s="217"/>
      <c r="X24" s="313"/>
      <c r="Y24" s="314"/>
      <c r="Z24" s="321"/>
    </row>
    <row r="25" spans="1:27" s="209" customFormat="1" ht="21" customHeight="1">
      <c r="A25" s="213"/>
      <c r="B25" s="232">
        <v>0.53472222222222221</v>
      </c>
      <c r="C25" s="257" t="s">
        <v>198</v>
      </c>
      <c r="D25" s="323" t="s">
        <v>326</v>
      </c>
      <c r="E25" s="258" t="s">
        <v>218</v>
      </c>
      <c r="F25" s="257" t="s">
        <v>206</v>
      </c>
      <c r="G25" s="323" t="s">
        <v>326</v>
      </c>
      <c r="H25" s="256" t="s">
        <v>212</v>
      </c>
      <c r="I25" s="255" t="s">
        <v>230</v>
      </c>
      <c r="J25" s="323" t="s">
        <v>326</v>
      </c>
      <c r="K25" s="256" t="s">
        <v>250</v>
      </c>
      <c r="L25" s="255" t="s">
        <v>235</v>
      </c>
      <c r="M25" s="323" t="s">
        <v>326</v>
      </c>
      <c r="N25" s="256" t="s">
        <v>240</v>
      </c>
      <c r="O25" s="224"/>
      <c r="P25" s="315"/>
      <c r="Q25" s="224"/>
      <c r="R25" s="214"/>
      <c r="S25" s="315"/>
      <c r="T25" s="226"/>
      <c r="U25" s="220"/>
      <c r="V25" s="315"/>
      <c r="W25" s="221"/>
      <c r="X25" s="313"/>
      <c r="Y25" s="314"/>
      <c r="Z25" s="321"/>
    </row>
    <row r="26" spans="1:27" s="209" customFormat="1" ht="21" customHeight="1">
      <c r="A26" s="213"/>
      <c r="B26" s="232">
        <v>0.54513888888888895</v>
      </c>
      <c r="C26" s="259" t="s">
        <v>203</v>
      </c>
      <c r="D26" s="324"/>
      <c r="E26" s="260" t="s">
        <v>221</v>
      </c>
      <c r="F26" s="255" t="s">
        <v>207</v>
      </c>
      <c r="G26" s="324"/>
      <c r="H26" s="256" t="s">
        <v>215</v>
      </c>
      <c r="I26" s="255" t="s">
        <v>243</v>
      </c>
      <c r="J26" s="324"/>
      <c r="K26" s="256" t="s">
        <v>254</v>
      </c>
      <c r="L26" s="255" t="s">
        <v>236</v>
      </c>
      <c r="M26" s="324"/>
      <c r="N26" s="256" t="s">
        <v>242</v>
      </c>
      <c r="O26" s="225"/>
      <c r="P26" s="317"/>
      <c r="Q26" s="225"/>
      <c r="R26" s="214"/>
      <c r="S26" s="317"/>
      <c r="T26" s="226"/>
      <c r="U26" s="222"/>
      <c r="V26" s="317"/>
      <c r="W26" s="223"/>
      <c r="X26" s="313"/>
      <c r="Y26" s="314"/>
      <c r="Z26" s="321"/>
    </row>
    <row r="27" spans="1:27" s="208" customFormat="1" ht="21" customHeight="1">
      <c r="A27" s="210"/>
      <c r="B27" s="232">
        <v>0.54861111111111105</v>
      </c>
      <c r="C27" s="257" t="s">
        <v>204</v>
      </c>
      <c r="D27" s="323" t="s">
        <v>189</v>
      </c>
      <c r="E27" s="258" t="s">
        <v>225</v>
      </c>
      <c r="F27" s="257" t="s">
        <v>195</v>
      </c>
      <c r="G27" s="323" t="s">
        <v>189</v>
      </c>
      <c r="H27" s="258" t="s">
        <v>218</v>
      </c>
      <c r="I27" s="257" t="s">
        <v>230</v>
      </c>
      <c r="J27" s="323" t="s">
        <v>189</v>
      </c>
      <c r="K27" s="258" t="s">
        <v>241</v>
      </c>
      <c r="L27" s="257" t="s">
        <v>246</v>
      </c>
      <c r="M27" s="323" t="s">
        <v>189</v>
      </c>
      <c r="N27" s="258" t="s">
        <v>251</v>
      </c>
      <c r="O27" s="224"/>
      <c r="P27" s="315"/>
      <c r="Q27" s="224"/>
      <c r="R27" s="227"/>
      <c r="S27" s="315"/>
      <c r="T27" s="228"/>
      <c r="U27" s="227"/>
      <c r="V27" s="315"/>
      <c r="W27" s="228"/>
      <c r="X27" s="313"/>
      <c r="Y27" s="314"/>
      <c r="Z27" s="321"/>
    </row>
    <row r="28" spans="1:27" s="208" customFormat="1" ht="21" customHeight="1" thickBot="1">
      <c r="A28" s="212"/>
      <c r="B28" s="232">
        <v>0.55902777777777779</v>
      </c>
      <c r="C28" s="261" t="s">
        <v>207</v>
      </c>
      <c r="D28" s="346"/>
      <c r="E28" s="262" t="s">
        <v>228</v>
      </c>
      <c r="F28" s="261" t="s">
        <v>199</v>
      </c>
      <c r="G28" s="346"/>
      <c r="H28" s="262" t="s">
        <v>220</v>
      </c>
      <c r="I28" s="261" t="s">
        <v>243</v>
      </c>
      <c r="J28" s="346"/>
      <c r="K28" s="262" t="s">
        <v>242</v>
      </c>
      <c r="L28" s="261" t="s">
        <v>185</v>
      </c>
      <c r="M28" s="346"/>
      <c r="N28" s="262" t="s">
        <v>255</v>
      </c>
      <c r="O28" s="225"/>
      <c r="P28" s="317"/>
      <c r="Q28" s="225"/>
      <c r="R28" s="214"/>
      <c r="S28" s="317"/>
      <c r="T28" s="215"/>
      <c r="U28" s="216"/>
      <c r="V28" s="317"/>
      <c r="W28" s="217"/>
      <c r="X28" s="319"/>
      <c r="Y28" s="317"/>
      <c r="Z28" s="318"/>
    </row>
    <row r="29" spans="1:27" s="208" customFormat="1" ht="21" customHeight="1">
      <c r="A29" s="210"/>
      <c r="B29" s="232">
        <v>0.55902777777777779</v>
      </c>
      <c r="C29" s="313" t="s">
        <v>164</v>
      </c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6"/>
    </row>
    <row r="30" spans="1:27" s="208" customFormat="1" ht="21" customHeight="1" thickBot="1">
      <c r="A30" s="212"/>
      <c r="B30" s="232">
        <v>0.57291666666666663</v>
      </c>
      <c r="C30" s="313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7"/>
      <c r="Y30" s="317"/>
      <c r="Z30" s="318"/>
    </row>
    <row r="31" spans="1:27" s="208" customFormat="1" ht="21" customHeight="1">
      <c r="A31" s="213"/>
      <c r="B31" s="232">
        <v>0.57291666666666663</v>
      </c>
      <c r="C31" s="240" t="s">
        <v>327</v>
      </c>
      <c r="D31" s="340" t="s">
        <v>401</v>
      </c>
      <c r="E31" s="241" t="s">
        <v>328</v>
      </c>
      <c r="F31" s="240" t="s">
        <v>346</v>
      </c>
      <c r="G31" s="340" t="s">
        <v>401</v>
      </c>
      <c r="H31" s="241" t="s">
        <v>329</v>
      </c>
      <c r="I31" s="240" t="s">
        <v>334</v>
      </c>
      <c r="J31" s="340" t="s">
        <v>401</v>
      </c>
      <c r="K31" s="241" t="s">
        <v>406</v>
      </c>
      <c r="L31" s="240" t="s">
        <v>335</v>
      </c>
      <c r="M31" s="340" t="s">
        <v>401</v>
      </c>
      <c r="N31" s="241" t="s">
        <v>336</v>
      </c>
      <c r="O31" s="240" t="s">
        <v>339</v>
      </c>
      <c r="P31" s="340" t="s">
        <v>401</v>
      </c>
      <c r="Q31" s="241" t="s">
        <v>340</v>
      </c>
      <c r="R31" s="240" t="s">
        <v>341</v>
      </c>
      <c r="S31" s="340" t="s">
        <v>401</v>
      </c>
      <c r="T31" s="241" t="s">
        <v>342</v>
      </c>
      <c r="U31" s="240" t="s">
        <v>536</v>
      </c>
      <c r="V31" s="340" t="s">
        <v>401</v>
      </c>
      <c r="W31" s="241" t="s">
        <v>316</v>
      </c>
      <c r="X31" s="322" t="s">
        <v>501</v>
      </c>
      <c r="Y31" s="315"/>
      <c r="Z31" s="316"/>
    </row>
    <row r="32" spans="1:27" s="208" customFormat="1" ht="21" customHeight="1">
      <c r="A32" s="213"/>
      <c r="B32" s="232">
        <v>0.58680555555555558</v>
      </c>
      <c r="C32" s="242" t="s">
        <v>418</v>
      </c>
      <c r="D32" s="329"/>
      <c r="E32" s="243" t="s">
        <v>402</v>
      </c>
      <c r="F32" s="244"/>
      <c r="G32" s="329"/>
      <c r="H32" s="245" t="s">
        <v>404</v>
      </c>
      <c r="I32" s="244" t="s">
        <v>499</v>
      </c>
      <c r="J32" s="329"/>
      <c r="K32" s="245" t="s">
        <v>407</v>
      </c>
      <c r="L32" s="244" t="s">
        <v>494</v>
      </c>
      <c r="M32" s="329"/>
      <c r="N32" s="245" t="s">
        <v>410</v>
      </c>
      <c r="O32" s="242" t="s">
        <v>496</v>
      </c>
      <c r="P32" s="329"/>
      <c r="Q32" s="243" t="s">
        <v>187</v>
      </c>
      <c r="R32" s="244" t="s">
        <v>497</v>
      </c>
      <c r="S32" s="329"/>
      <c r="T32" s="245" t="s">
        <v>413</v>
      </c>
      <c r="U32" s="242" t="s">
        <v>537</v>
      </c>
      <c r="V32" s="329"/>
      <c r="W32" s="243" t="s">
        <v>417</v>
      </c>
      <c r="X32" s="314"/>
      <c r="Y32" s="314"/>
      <c r="Z32" s="321"/>
    </row>
    <row r="33" spans="1:27" s="208" customFormat="1" ht="21" customHeight="1">
      <c r="A33" s="210"/>
      <c r="B33" s="232">
        <v>0.59027777777777779</v>
      </c>
      <c r="C33" s="244" t="s">
        <v>330</v>
      </c>
      <c r="D33" s="326" t="s">
        <v>401</v>
      </c>
      <c r="E33" s="245" t="s">
        <v>331</v>
      </c>
      <c r="F33" s="249" t="s">
        <v>332</v>
      </c>
      <c r="G33" s="326" t="s">
        <v>401</v>
      </c>
      <c r="H33" s="250" t="s">
        <v>333</v>
      </c>
      <c r="I33" s="249" t="s">
        <v>337</v>
      </c>
      <c r="J33" s="326" t="s">
        <v>401</v>
      </c>
      <c r="K33" s="250" t="s">
        <v>408</v>
      </c>
      <c r="L33" s="249" t="s">
        <v>338</v>
      </c>
      <c r="M33" s="326" t="s">
        <v>401</v>
      </c>
      <c r="N33" s="250" t="s">
        <v>411</v>
      </c>
      <c r="O33" s="249" t="s">
        <v>343</v>
      </c>
      <c r="P33" s="326" t="s">
        <v>401</v>
      </c>
      <c r="Q33" s="250" t="s">
        <v>344</v>
      </c>
      <c r="R33" s="249" t="s">
        <v>345</v>
      </c>
      <c r="S33" s="326" t="s">
        <v>401</v>
      </c>
      <c r="T33" s="250" t="s">
        <v>415</v>
      </c>
      <c r="U33" s="306" t="s">
        <v>538</v>
      </c>
      <c r="V33" s="328" t="s">
        <v>401</v>
      </c>
      <c r="W33" s="307" t="s">
        <v>416</v>
      </c>
      <c r="X33" s="314"/>
      <c r="Y33" s="314"/>
      <c r="Z33" s="321"/>
    </row>
    <row r="34" spans="1:27" s="208" customFormat="1" ht="21" customHeight="1">
      <c r="A34" s="212"/>
      <c r="B34" s="232">
        <v>0.60416666666666663</v>
      </c>
      <c r="C34" s="242" t="s">
        <v>419</v>
      </c>
      <c r="D34" s="329"/>
      <c r="E34" s="243" t="s">
        <v>403</v>
      </c>
      <c r="F34" s="242" t="s">
        <v>420</v>
      </c>
      <c r="G34" s="329"/>
      <c r="H34" s="243" t="s">
        <v>405</v>
      </c>
      <c r="I34" s="242" t="s">
        <v>498</v>
      </c>
      <c r="J34" s="329"/>
      <c r="K34" s="243" t="s">
        <v>409</v>
      </c>
      <c r="L34" s="242" t="s">
        <v>495</v>
      </c>
      <c r="M34" s="329"/>
      <c r="N34" s="243" t="s">
        <v>412</v>
      </c>
      <c r="O34" s="242" t="s">
        <v>493</v>
      </c>
      <c r="P34" s="329"/>
      <c r="Q34" s="243" t="s">
        <v>185</v>
      </c>
      <c r="R34" s="242" t="s">
        <v>478</v>
      </c>
      <c r="S34" s="329"/>
      <c r="T34" s="243" t="s">
        <v>414</v>
      </c>
      <c r="U34" s="251"/>
      <c r="V34" s="329"/>
      <c r="W34" s="252" t="s">
        <v>137</v>
      </c>
      <c r="X34" s="314"/>
      <c r="Y34" s="314"/>
      <c r="Z34" s="321"/>
    </row>
    <row r="35" spans="1:27" s="208" customFormat="1" ht="21" customHeight="1">
      <c r="A35" s="210"/>
      <c r="B35" s="232">
        <v>0.60763888888888895</v>
      </c>
      <c r="C35" s="325" t="s">
        <v>347</v>
      </c>
      <c r="D35" s="326"/>
      <c r="E35" s="327"/>
      <c r="F35" s="325" t="s">
        <v>349</v>
      </c>
      <c r="G35" s="326"/>
      <c r="H35" s="327"/>
      <c r="I35" s="325" t="s">
        <v>351</v>
      </c>
      <c r="J35" s="326"/>
      <c r="K35" s="327"/>
      <c r="L35" s="325" t="s">
        <v>353</v>
      </c>
      <c r="M35" s="326"/>
      <c r="N35" s="327"/>
      <c r="O35" s="325" t="s">
        <v>355</v>
      </c>
      <c r="P35" s="326"/>
      <c r="Q35" s="327"/>
      <c r="R35" s="325" t="s">
        <v>357</v>
      </c>
      <c r="S35" s="326"/>
      <c r="T35" s="327"/>
      <c r="U35" s="325" t="s">
        <v>359</v>
      </c>
      <c r="V35" s="326"/>
      <c r="W35" s="327"/>
      <c r="X35" s="314"/>
      <c r="Y35" s="314"/>
      <c r="Z35" s="321"/>
    </row>
    <row r="36" spans="1:27" s="208" customFormat="1" ht="21" customHeight="1">
      <c r="A36" s="212"/>
      <c r="B36" s="232">
        <v>0.62152777777777779</v>
      </c>
      <c r="C36" s="242"/>
      <c r="D36" s="238"/>
      <c r="E36" s="243"/>
      <c r="F36" s="244"/>
      <c r="G36" s="239"/>
      <c r="H36" s="245"/>
      <c r="I36" s="244"/>
      <c r="J36" s="239"/>
      <c r="K36" s="245"/>
      <c r="L36" s="244"/>
      <c r="M36" s="239"/>
      <c r="N36" s="245"/>
      <c r="O36" s="242"/>
      <c r="P36" s="238"/>
      <c r="Q36" s="243"/>
      <c r="R36" s="244"/>
      <c r="S36" s="239"/>
      <c r="T36" s="245"/>
      <c r="U36" s="244"/>
      <c r="V36" s="239"/>
      <c r="W36" s="245"/>
      <c r="X36" s="314"/>
      <c r="Y36" s="314"/>
      <c r="Z36" s="321"/>
    </row>
    <row r="37" spans="1:27" s="208" customFormat="1" ht="21" customHeight="1">
      <c r="A37" s="210"/>
      <c r="B37" s="232">
        <v>0.625</v>
      </c>
      <c r="C37" s="325" t="s">
        <v>348</v>
      </c>
      <c r="D37" s="326"/>
      <c r="E37" s="327"/>
      <c r="F37" s="325" t="s">
        <v>350</v>
      </c>
      <c r="G37" s="326"/>
      <c r="H37" s="327"/>
      <c r="I37" s="325" t="s">
        <v>352</v>
      </c>
      <c r="J37" s="326"/>
      <c r="K37" s="327"/>
      <c r="L37" s="325" t="s">
        <v>354</v>
      </c>
      <c r="M37" s="326"/>
      <c r="N37" s="327"/>
      <c r="O37" s="325" t="s">
        <v>356</v>
      </c>
      <c r="P37" s="326"/>
      <c r="Q37" s="327"/>
      <c r="R37" s="325" t="s">
        <v>358</v>
      </c>
      <c r="S37" s="326"/>
      <c r="T37" s="327"/>
      <c r="U37" s="325" t="s">
        <v>360</v>
      </c>
      <c r="V37" s="326"/>
      <c r="W37" s="327"/>
      <c r="X37" s="314"/>
      <c r="Y37" s="314"/>
      <c r="Z37" s="321"/>
    </row>
    <row r="38" spans="1:27" s="208" customFormat="1" ht="21" customHeight="1" thickBot="1">
      <c r="A38" s="212"/>
      <c r="B38" s="232">
        <v>0.63888888888888895</v>
      </c>
      <c r="C38" s="246"/>
      <c r="D38" s="247"/>
      <c r="E38" s="248"/>
      <c r="F38" s="246"/>
      <c r="G38" s="247"/>
      <c r="H38" s="248"/>
      <c r="I38" s="246"/>
      <c r="J38" s="247"/>
      <c r="K38" s="248"/>
      <c r="L38" s="246"/>
      <c r="M38" s="247"/>
      <c r="N38" s="248"/>
      <c r="O38" s="246"/>
      <c r="P38" s="247"/>
      <c r="Q38" s="248"/>
      <c r="R38" s="246"/>
      <c r="S38" s="247"/>
      <c r="T38" s="248"/>
      <c r="U38" s="246"/>
      <c r="V38" s="247"/>
      <c r="W38" s="248"/>
      <c r="X38" s="317"/>
      <c r="Y38" s="317"/>
      <c r="Z38" s="318"/>
      <c r="AA38" s="218"/>
    </row>
    <row r="39" spans="1:27" s="208" customFormat="1" ht="21" customHeight="1">
      <c r="A39" s="210"/>
      <c r="B39" s="232">
        <v>0.63888888888888895</v>
      </c>
      <c r="C39" s="313" t="s">
        <v>421</v>
      </c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5"/>
      <c r="Y39" s="315"/>
      <c r="Z39" s="316"/>
      <c r="AA39" s="218"/>
    </row>
    <row r="40" spans="1:27" s="208" customFormat="1" ht="21" customHeight="1" thickBot="1">
      <c r="A40" s="212"/>
      <c r="B40" s="232">
        <v>0.65277777777777779</v>
      </c>
      <c r="C40" s="313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7"/>
      <c r="V40" s="317"/>
      <c r="W40" s="317"/>
      <c r="X40" s="317"/>
      <c r="Y40" s="317"/>
      <c r="Z40" s="318"/>
      <c r="AA40" s="218"/>
    </row>
    <row r="41" spans="1:27" s="208" customFormat="1" ht="21" customHeight="1">
      <c r="A41" s="210"/>
      <c r="B41" s="232">
        <v>0.65277777777777779</v>
      </c>
      <c r="C41" s="275" t="s">
        <v>361</v>
      </c>
      <c r="D41" s="347" t="s">
        <v>190</v>
      </c>
      <c r="E41" s="276" t="s">
        <v>362</v>
      </c>
      <c r="F41" s="275" t="s">
        <v>363</v>
      </c>
      <c r="G41" s="347" t="s">
        <v>189</v>
      </c>
      <c r="H41" s="276" t="s">
        <v>364</v>
      </c>
      <c r="I41" s="285" t="s">
        <v>503</v>
      </c>
      <c r="J41" s="349" t="s">
        <v>532</v>
      </c>
      <c r="K41" s="286" t="s">
        <v>504</v>
      </c>
      <c r="L41" s="285" t="s">
        <v>508</v>
      </c>
      <c r="M41" s="349" t="s">
        <v>532</v>
      </c>
      <c r="N41" s="286" t="s">
        <v>510</v>
      </c>
      <c r="O41" s="295" t="s">
        <v>428</v>
      </c>
      <c r="P41" s="351" t="s">
        <v>426</v>
      </c>
      <c r="Q41" s="296" t="s">
        <v>465</v>
      </c>
      <c r="R41" s="295" t="s">
        <v>476</v>
      </c>
      <c r="S41" s="351" t="s">
        <v>426</v>
      </c>
      <c r="T41" s="296" t="s">
        <v>480</v>
      </c>
      <c r="U41" s="224"/>
      <c r="V41" s="315"/>
      <c r="W41" s="224"/>
      <c r="X41" s="320" t="s">
        <v>502</v>
      </c>
      <c r="Y41" s="315"/>
      <c r="Z41" s="316"/>
    </row>
    <row r="42" spans="1:27" s="208" customFormat="1" ht="21" customHeight="1">
      <c r="A42" s="212"/>
      <c r="B42" s="232">
        <v>0.66319444444444442</v>
      </c>
      <c r="C42" s="277" t="s">
        <v>378</v>
      </c>
      <c r="D42" s="348"/>
      <c r="E42" s="278" t="s">
        <v>380</v>
      </c>
      <c r="F42" s="281" t="s">
        <v>382</v>
      </c>
      <c r="G42" s="348"/>
      <c r="H42" s="280" t="s">
        <v>384</v>
      </c>
      <c r="I42" s="287" t="s">
        <v>516</v>
      </c>
      <c r="J42" s="367"/>
      <c r="K42" s="288" t="s">
        <v>521</v>
      </c>
      <c r="L42" s="291" t="s">
        <v>526</v>
      </c>
      <c r="M42" s="367"/>
      <c r="N42" s="292" t="s">
        <v>529</v>
      </c>
      <c r="O42" s="297" t="s">
        <v>429</v>
      </c>
      <c r="P42" s="352"/>
      <c r="Q42" s="298" t="s">
        <v>464</v>
      </c>
      <c r="R42" s="297" t="s">
        <v>477</v>
      </c>
      <c r="S42" s="352"/>
      <c r="T42" s="298" t="s">
        <v>479</v>
      </c>
      <c r="U42" s="225"/>
      <c r="V42" s="317"/>
      <c r="W42" s="225"/>
      <c r="X42" s="313"/>
      <c r="Y42" s="314"/>
      <c r="Z42" s="321"/>
    </row>
    <row r="43" spans="1:27" s="208" customFormat="1" ht="21" customHeight="1">
      <c r="A43" s="210"/>
      <c r="B43" s="232">
        <v>0.66666666666666663</v>
      </c>
      <c r="C43" s="279" t="s">
        <v>365</v>
      </c>
      <c r="D43" s="353" t="s">
        <v>375</v>
      </c>
      <c r="E43" s="280" t="s">
        <v>366</v>
      </c>
      <c r="F43" s="279" t="s">
        <v>367</v>
      </c>
      <c r="G43" s="353" t="s">
        <v>189</v>
      </c>
      <c r="H43" s="282" t="s">
        <v>364</v>
      </c>
      <c r="I43" s="289" t="s">
        <v>503</v>
      </c>
      <c r="J43" s="354" t="s">
        <v>533</v>
      </c>
      <c r="K43" s="290" t="s">
        <v>506</v>
      </c>
      <c r="L43" s="289" t="s">
        <v>512</v>
      </c>
      <c r="M43" s="354" t="s">
        <v>533</v>
      </c>
      <c r="N43" s="290" t="s">
        <v>514</v>
      </c>
      <c r="O43" s="299" t="s">
        <v>430</v>
      </c>
      <c r="P43" s="355" t="s">
        <v>426</v>
      </c>
      <c r="Q43" s="300" t="s">
        <v>473</v>
      </c>
      <c r="R43" s="299" t="s">
        <v>483</v>
      </c>
      <c r="S43" s="355" t="s">
        <v>492</v>
      </c>
      <c r="T43" s="302" t="s">
        <v>488</v>
      </c>
      <c r="U43" s="224"/>
      <c r="V43" s="315"/>
      <c r="W43" s="226"/>
      <c r="X43" s="313"/>
      <c r="Y43" s="314"/>
      <c r="Z43" s="321"/>
    </row>
    <row r="44" spans="1:27" s="208" customFormat="1" ht="21" customHeight="1">
      <c r="A44" s="212"/>
      <c r="B44" s="232">
        <v>0.67708333333333337</v>
      </c>
      <c r="C44" s="281" t="s">
        <v>383</v>
      </c>
      <c r="D44" s="348"/>
      <c r="E44" s="280" t="s">
        <v>205</v>
      </c>
      <c r="F44" s="277" t="s">
        <v>380</v>
      </c>
      <c r="G44" s="348"/>
      <c r="H44" s="278" t="s">
        <v>384</v>
      </c>
      <c r="I44" s="291" t="s">
        <v>517</v>
      </c>
      <c r="J44" s="367"/>
      <c r="K44" s="292" t="s">
        <v>522</v>
      </c>
      <c r="L44" s="291" t="s">
        <v>517</v>
      </c>
      <c r="M44" s="367"/>
      <c r="N44" s="292" t="s">
        <v>530</v>
      </c>
      <c r="O44" s="301" t="s">
        <v>470</v>
      </c>
      <c r="P44" s="352"/>
      <c r="Q44" s="300" t="s">
        <v>136</v>
      </c>
      <c r="R44" s="297" t="s">
        <v>485</v>
      </c>
      <c r="S44" s="352"/>
      <c r="T44" s="298" t="s">
        <v>540</v>
      </c>
      <c r="U44" s="226"/>
      <c r="V44" s="317"/>
      <c r="W44" s="226"/>
      <c r="X44" s="313"/>
      <c r="Y44" s="314"/>
      <c r="Z44" s="321"/>
    </row>
    <row r="45" spans="1:27" s="208" customFormat="1" ht="21" customHeight="1">
      <c r="A45" s="210"/>
      <c r="B45" s="232">
        <v>0.68055555555555547</v>
      </c>
      <c r="C45" s="279" t="s">
        <v>361</v>
      </c>
      <c r="D45" s="353" t="s">
        <v>190</v>
      </c>
      <c r="E45" s="282" t="s">
        <v>370</v>
      </c>
      <c r="F45" s="279" t="s">
        <v>368</v>
      </c>
      <c r="G45" s="353" t="s">
        <v>189</v>
      </c>
      <c r="H45" s="280" t="s">
        <v>366</v>
      </c>
      <c r="I45" s="289" t="s">
        <v>505</v>
      </c>
      <c r="J45" s="354" t="s">
        <v>534</v>
      </c>
      <c r="K45" s="288" t="s">
        <v>506</v>
      </c>
      <c r="L45" s="289" t="s">
        <v>509</v>
      </c>
      <c r="M45" s="354" t="s">
        <v>534</v>
      </c>
      <c r="N45" s="290" t="s">
        <v>513</v>
      </c>
      <c r="O45" s="299" t="s">
        <v>460</v>
      </c>
      <c r="P45" s="355" t="s">
        <v>426</v>
      </c>
      <c r="Q45" s="302" t="s">
        <v>469</v>
      </c>
      <c r="R45" s="299" t="s">
        <v>476</v>
      </c>
      <c r="S45" s="355" t="s">
        <v>426</v>
      </c>
      <c r="T45" s="300" t="s">
        <v>484</v>
      </c>
      <c r="U45" s="224"/>
      <c r="V45" s="315"/>
      <c r="W45" s="224"/>
      <c r="X45" s="313"/>
      <c r="Y45" s="314"/>
      <c r="Z45" s="321"/>
    </row>
    <row r="46" spans="1:27" s="208" customFormat="1" ht="21" customHeight="1">
      <c r="A46" s="212"/>
      <c r="B46" s="232">
        <v>0.69097222222222221</v>
      </c>
      <c r="C46" s="277" t="s">
        <v>378</v>
      </c>
      <c r="D46" s="348"/>
      <c r="E46" s="278" t="s">
        <v>385</v>
      </c>
      <c r="F46" s="281" t="s">
        <v>381</v>
      </c>
      <c r="G46" s="348"/>
      <c r="H46" s="280" t="s">
        <v>207</v>
      </c>
      <c r="I46" s="287" t="s">
        <v>518</v>
      </c>
      <c r="J46" s="367"/>
      <c r="K46" s="292" t="s">
        <v>523</v>
      </c>
      <c r="L46" s="291" t="s">
        <v>527</v>
      </c>
      <c r="M46" s="367"/>
      <c r="N46" s="292" t="s">
        <v>531</v>
      </c>
      <c r="O46" s="297" t="s">
        <v>462</v>
      </c>
      <c r="P46" s="352"/>
      <c r="Q46" s="298" t="s">
        <v>471</v>
      </c>
      <c r="R46" s="301" t="s">
        <v>478</v>
      </c>
      <c r="S46" s="352"/>
      <c r="T46" s="298" t="s">
        <v>486</v>
      </c>
      <c r="U46" s="225"/>
      <c r="V46" s="317"/>
      <c r="W46" s="225"/>
      <c r="X46" s="313"/>
      <c r="Y46" s="314"/>
      <c r="Z46" s="321"/>
    </row>
    <row r="47" spans="1:27" s="208" customFormat="1" ht="21" customHeight="1">
      <c r="A47" s="210"/>
      <c r="B47" s="232">
        <v>0.69444444444444453</v>
      </c>
      <c r="C47" s="279"/>
      <c r="D47" s="353"/>
      <c r="E47" s="282"/>
      <c r="F47" s="279"/>
      <c r="G47" s="353"/>
      <c r="H47" s="282"/>
      <c r="I47" s="289" t="s">
        <v>503</v>
      </c>
      <c r="J47" s="354" t="s">
        <v>532</v>
      </c>
      <c r="K47" s="288" t="s">
        <v>508</v>
      </c>
      <c r="L47" s="289" t="s">
        <v>511</v>
      </c>
      <c r="M47" s="354" t="s">
        <v>532</v>
      </c>
      <c r="N47" s="290" t="s">
        <v>515</v>
      </c>
      <c r="O47" s="299" t="s">
        <v>465</v>
      </c>
      <c r="P47" s="355" t="s">
        <v>491</v>
      </c>
      <c r="Q47" s="302" t="s">
        <v>474</v>
      </c>
      <c r="R47" s="299" t="s">
        <v>432</v>
      </c>
      <c r="S47" s="355" t="s">
        <v>492</v>
      </c>
      <c r="T47" s="300" t="s">
        <v>489</v>
      </c>
      <c r="U47" s="224"/>
      <c r="V47" s="315"/>
      <c r="W47" s="224"/>
      <c r="X47" s="313"/>
      <c r="Y47" s="314"/>
      <c r="Z47" s="321"/>
    </row>
    <row r="48" spans="1:27" s="208" customFormat="1" ht="21" customHeight="1">
      <c r="A48" s="212"/>
      <c r="B48" s="232">
        <v>0.70486111111111116</v>
      </c>
      <c r="C48" s="277"/>
      <c r="D48" s="348"/>
      <c r="E48" s="278"/>
      <c r="F48" s="277"/>
      <c r="G48" s="348"/>
      <c r="H48" s="278"/>
      <c r="I48" s="291" t="s">
        <v>519</v>
      </c>
      <c r="J48" s="367"/>
      <c r="K48" s="292" t="s">
        <v>524</v>
      </c>
      <c r="L48" s="291" t="s">
        <v>528</v>
      </c>
      <c r="M48" s="367"/>
      <c r="N48" s="292" t="s">
        <v>530</v>
      </c>
      <c r="O48" s="297" t="s">
        <v>467</v>
      </c>
      <c r="P48" s="352"/>
      <c r="Q48" s="298" t="s">
        <v>136</v>
      </c>
      <c r="R48" s="297" t="s">
        <v>482</v>
      </c>
      <c r="S48" s="352"/>
      <c r="T48" s="298" t="s">
        <v>541</v>
      </c>
      <c r="U48" s="225"/>
      <c r="V48" s="317"/>
      <c r="W48" s="225"/>
      <c r="X48" s="313"/>
      <c r="Y48" s="314"/>
      <c r="Z48" s="321"/>
    </row>
    <row r="49" spans="1:26" s="208" customFormat="1" ht="21" customHeight="1">
      <c r="A49" s="210"/>
      <c r="B49" s="232">
        <v>0.70833333333333337</v>
      </c>
      <c r="C49" s="279" t="s">
        <v>361</v>
      </c>
      <c r="D49" s="353" t="s">
        <v>189</v>
      </c>
      <c r="E49" s="280" t="s">
        <v>372</v>
      </c>
      <c r="F49" s="279" t="s">
        <v>369</v>
      </c>
      <c r="G49" s="353" t="s">
        <v>377</v>
      </c>
      <c r="H49" s="282" t="s">
        <v>373</v>
      </c>
      <c r="I49" s="289" t="s">
        <v>504</v>
      </c>
      <c r="J49" s="354" t="s">
        <v>535</v>
      </c>
      <c r="K49" s="290" t="s">
        <v>510</v>
      </c>
      <c r="L49" s="289" t="s">
        <v>391</v>
      </c>
      <c r="M49" s="354" t="s">
        <v>535</v>
      </c>
      <c r="N49" s="290" t="s">
        <v>514</v>
      </c>
      <c r="O49" s="299" t="s">
        <v>461</v>
      </c>
      <c r="P49" s="355" t="s">
        <v>492</v>
      </c>
      <c r="Q49" s="300" t="s">
        <v>475</v>
      </c>
      <c r="R49" s="299" t="s">
        <v>424</v>
      </c>
      <c r="S49" s="355" t="s">
        <v>427</v>
      </c>
      <c r="T49" s="302" t="s">
        <v>490</v>
      </c>
      <c r="U49" s="224"/>
      <c r="V49" s="315"/>
      <c r="W49" s="226"/>
      <c r="X49" s="313"/>
      <c r="Y49" s="314"/>
      <c r="Z49" s="321"/>
    </row>
    <row r="50" spans="1:26" s="208" customFormat="1" ht="21" customHeight="1">
      <c r="A50" s="212"/>
      <c r="B50" s="232">
        <v>0.71875</v>
      </c>
      <c r="C50" s="277" t="s">
        <v>378</v>
      </c>
      <c r="D50" s="348"/>
      <c r="E50" s="278" t="s">
        <v>205</v>
      </c>
      <c r="F50" s="277" t="s">
        <v>380</v>
      </c>
      <c r="G50" s="366"/>
      <c r="H50" s="278" t="s">
        <v>383</v>
      </c>
      <c r="I50" s="291" t="s">
        <v>518</v>
      </c>
      <c r="J50" s="367"/>
      <c r="K50" s="292" t="s">
        <v>525</v>
      </c>
      <c r="L50" s="291" t="s">
        <v>556</v>
      </c>
      <c r="M50" s="367"/>
      <c r="N50" s="292" t="s">
        <v>557</v>
      </c>
      <c r="O50" s="297" t="s">
        <v>463</v>
      </c>
      <c r="P50" s="352"/>
      <c r="Q50" s="298" t="s">
        <v>543</v>
      </c>
      <c r="R50" s="297" t="s">
        <v>478</v>
      </c>
      <c r="S50" s="352"/>
      <c r="T50" s="298" t="s">
        <v>542</v>
      </c>
      <c r="U50" s="225"/>
      <c r="V50" s="317"/>
      <c r="W50" s="225"/>
      <c r="X50" s="313"/>
      <c r="Y50" s="314"/>
      <c r="Z50" s="321"/>
    </row>
    <row r="51" spans="1:26" s="208" customFormat="1" ht="21" customHeight="1">
      <c r="A51" s="210"/>
      <c r="B51" s="232">
        <v>0.72222222222222221</v>
      </c>
      <c r="C51" s="279" t="s">
        <v>361</v>
      </c>
      <c r="D51" s="353" t="s">
        <v>376</v>
      </c>
      <c r="E51" s="282" t="s">
        <v>374</v>
      </c>
      <c r="F51" s="281" t="s">
        <v>371</v>
      </c>
      <c r="G51" s="348" t="s">
        <v>189</v>
      </c>
      <c r="H51" s="280" t="s">
        <v>366</v>
      </c>
      <c r="I51" s="287" t="s">
        <v>507</v>
      </c>
      <c r="J51" s="354" t="s">
        <v>534</v>
      </c>
      <c r="K51" s="288" t="s">
        <v>513</v>
      </c>
      <c r="L51" s="289" t="s">
        <v>558</v>
      </c>
      <c r="M51" s="354" t="s">
        <v>534</v>
      </c>
      <c r="N51" s="290" t="s">
        <v>548</v>
      </c>
      <c r="O51" s="299" t="s">
        <v>466</v>
      </c>
      <c r="P51" s="355" t="s">
        <v>426</v>
      </c>
      <c r="Q51" s="302" t="s">
        <v>431</v>
      </c>
      <c r="R51" s="301" t="s">
        <v>481</v>
      </c>
      <c r="S51" s="359" t="s">
        <v>492</v>
      </c>
      <c r="T51" s="300" t="s">
        <v>484</v>
      </c>
      <c r="U51" s="224"/>
      <c r="V51" s="315"/>
      <c r="W51" s="228"/>
      <c r="X51" s="313"/>
      <c r="Y51" s="314"/>
      <c r="Z51" s="321"/>
    </row>
    <row r="52" spans="1:26" s="208" customFormat="1" ht="21" customHeight="1" thickBot="1">
      <c r="A52" s="212"/>
      <c r="B52" s="232">
        <v>0.73263888888888884</v>
      </c>
      <c r="C52" s="283" t="s">
        <v>379</v>
      </c>
      <c r="D52" s="356"/>
      <c r="E52" s="284" t="s">
        <v>383</v>
      </c>
      <c r="F52" s="283" t="s">
        <v>386</v>
      </c>
      <c r="G52" s="356"/>
      <c r="H52" s="284" t="s">
        <v>207</v>
      </c>
      <c r="I52" s="293" t="s">
        <v>520</v>
      </c>
      <c r="J52" s="357"/>
      <c r="K52" s="294" t="s">
        <v>516</v>
      </c>
      <c r="L52" s="293" t="s">
        <v>559</v>
      </c>
      <c r="M52" s="357"/>
      <c r="N52" s="294" t="s">
        <v>154</v>
      </c>
      <c r="O52" s="303" t="s">
        <v>468</v>
      </c>
      <c r="P52" s="358"/>
      <c r="Q52" s="304" t="s">
        <v>472</v>
      </c>
      <c r="R52" s="303" t="s">
        <v>479</v>
      </c>
      <c r="S52" s="358"/>
      <c r="T52" s="304" t="s">
        <v>487</v>
      </c>
      <c r="U52" s="226"/>
      <c r="V52" s="317"/>
      <c r="W52" s="215"/>
      <c r="X52" s="319"/>
      <c r="Y52" s="317"/>
      <c r="Z52" s="318"/>
    </row>
    <row r="53" spans="1:26" s="208" customFormat="1" ht="21" customHeight="1">
      <c r="A53" s="213"/>
      <c r="B53" s="235">
        <v>0.73263888888888884</v>
      </c>
      <c r="C53" s="313" t="s">
        <v>423</v>
      </c>
      <c r="D53" s="314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5"/>
      <c r="V53" s="315"/>
      <c r="W53" s="315"/>
      <c r="X53" s="315"/>
      <c r="Y53" s="315"/>
      <c r="Z53" s="316"/>
    </row>
    <row r="54" spans="1:26" s="208" customFormat="1" ht="21" customHeight="1">
      <c r="A54" s="213"/>
      <c r="B54" s="235">
        <v>0.75</v>
      </c>
      <c r="C54" s="319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8"/>
    </row>
    <row r="55" spans="1:26" s="208" customFormat="1" ht="21" customHeight="1">
      <c r="A55" s="360" t="s">
        <v>160</v>
      </c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  <c r="X55" s="361"/>
      <c r="Y55" s="361"/>
      <c r="Z55" s="362"/>
    </row>
    <row r="56" spans="1:26" s="208" customFormat="1" ht="21" customHeight="1">
      <c r="A56" s="363"/>
      <c r="B56" s="364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  <c r="Y56" s="364"/>
      <c r="Z56" s="365"/>
    </row>
    <row r="57" spans="1:26" s="208" customFormat="1" ht="19.2"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</row>
  </sheetData>
  <mergeCells count="169">
    <mergeCell ref="V51:V52"/>
    <mergeCell ref="D51:D52"/>
    <mergeCell ref="G51:G52"/>
    <mergeCell ref="J51:J52"/>
    <mergeCell ref="M51:M52"/>
    <mergeCell ref="P51:P52"/>
    <mergeCell ref="S51:S52"/>
    <mergeCell ref="A55:Z56"/>
    <mergeCell ref="V47:V48"/>
    <mergeCell ref="D49:D50"/>
    <mergeCell ref="G49:G50"/>
    <mergeCell ref="J49:J50"/>
    <mergeCell ref="M49:M50"/>
    <mergeCell ref="P49:P50"/>
    <mergeCell ref="S49:S50"/>
    <mergeCell ref="V49:V50"/>
    <mergeCell ref="D47:D48"/>
    <mergeCell ref="G47:G48"/>
    <mergeCell ref="J47:J48"/>
    <mergeCell ref="M47:M48"/>
    <mergeCell ref="P47:P48"/>
    <mergeCell ref="S47:S48"/>
    <mergeCell ref="D45:D46"/>
    <mergeCell ref="G45:G46"/>
    <mergeCell ref="J45:J46"/>
    <mergeCell ref="M45:M46"/>
    <mergeCell ref="P45:P46"/>
    <mergeCell ref="S45:S46"/>
    <mergeCell ref="V45:V46"/>
    <mergeCell ref="D43:D44"/>
    <mergeCell ref="G43:G44"/>
    <mergeCell ref="J43:J44"/>
    <mergeCell ref="M43:M44"/>
    <mergeCell ref="P43:P44"/>
    <mergeCell ref="S43:S44"/>
    <mergeCell ref="C35:E35"/>
    <mergeCell ref="D41:D42"/>
    <mergeCell ref="G41:G42"/>
    <mergeCell ref="J41:J42"/>
    <mergeCell ref="M41:M42"/>
    <mergeCell ref="P41:P42"/>
    <mergeCell ref="S41:S42"/>
    <mergeCell ref="V41:V42"/>
    <mergeCell ref="V43:V44"/>
    <mergeCell ref="V31:V32"/>
    <mergeCell ref="D33:D34"/>
    <mergeCell ref="G33:G34"/>
    <mergeCell ref="J33:J34"/>
    <mergeCell ref="M33:M34"/>
    <mergeCell ref="P33:P34"/>
    <mergeCell ref="S33:S34"/>
    <mergeCell ref="V33:V34"/>
    <mergeCell ref="D31:D32"/>
    <mergeCell ref="G31:G32"/>
    <mergeCell ref="J31:J32"/>
    <mergeCell ref="M31:M32"/>
    <mergeCell ref="P31:P32"/>
    <mergeCell ref="S31:S32"/>
    <mergeCell ref="D25:D26"/>
    <mergeCell ref="G25:G26"/>
    <mergeCell ref="J25:J26"/>
    <mergeCell ref="M25:M26"/>
    <mergeCell ref="P25:P26"/>
    <mergeCell ref="S25:S26"/>
    <mergeCell ref="V25:V26"/>
    <mergeCell ref="V27:V28"/>
    <mergeCell ref="D27:D28"/>
    <mergeCell ref="G27:G28"/>
    <mergeCell ref="J27:J28"/>
    <mergeCell ref="M27:M28"/>
    <mergeCell ref="P27:P28"/>
    <mergeCell ref="S27:S28"/>
    <mergeCell ref="C15:Z16"/>
    <mergeCell ref="D17:D18"/>
    <mergeCell ref="D19:D20"/>
    <mergeCell ref="J19:J20"/>
    <mergeCell ref="M17:M18"/>
    <mergeCell ref="D23:D24"/>
    <mergeCell ref="G23:G24"/>
    <mergeCell ref="J23:J24"/>
    <mergeCell ref="M23:M24"/>
    <mergeCell ref="P23:P24"/>
    <mergeCell ref="S23:S24"/>
    <mergeCell ref="V23:V24"/>
    <mergeCell ref="G17:G18"/>
    <mergeCell ref="J17:J18"/>
    <mergeCell ref="D21:D22"/>
    <mergeCell ref="G21:G22"/>
    <mergeCell ref="J21:J22"/>
    <mergeCell ref="M21:M22"/>
    <mergeCell ref="P21:P22"/>
    <mergeCell ref="S21:S22"/>
    <mergeCell ref="V21:V22"/>
    <mergeCell ref="M19:M20"/>
    <mergeCell ref="P17:P18"/>
    <mergeCell ref="P19:P20"/>
    <mergeCell ref="V11:V12"/>
    <mergeCell ref="D13:D14"/>
    <mergeCell ref="G13:G14"/>
    <mergeCell ref="J13:J14"/>
    <mergeCell ref="M13:M14"/>
    <mergeCell ref="P13:P14"/>
    <mergeCell ref="S13:S14"/>
    <mergeCell ref="V13:V14"/>
    <mergeCell ref="D11:D12"/>
    <mergeCell ref="G11:G12"/>
    <mergeCell ref="J11:J12"/>
    <mergeCell ref="M11:M12"/>
    <mergeCell ref="P11:P12"/>
    <mergeCell ref="S11:S12"/>
    <mergeCell ref="V7:V8"/>
    <mergeCell ref="D9:D10"/>
    <mergeCell ref="G9:G10"/>
    <mergeCell ref="J9:J10"/>
    <mergeCell ref="M9:M10"/>
    <mergeCell ref="P9:P10"/>
    <mergeCell ref="S9:S10"/>
    <mergeCell ref="V9:V10"/>
    <mergeCell ref="D7:D8"/>
    <mergeCell ref="G7:G8"/>
    <mergeCell ref="J7:J8"/>
    <mergeCell ref="M7:M8"/>
    <mergeCell ref="P7:P8"/>
    <mergeCell ref="S7:S8"/>
    <mergeCell ref="J5:J6"/>
    <mergeCell ref="M5:M6"/>
    <mergeCell ref="P5:P6"/>
    <mergeCell ref="S5:S6"/>
    <mergeCell ref="V5:V6"/>
    <mergeCell ref="D3:D4"/>
    <mergeCell ref="G3:G4"/>
    <mergeCell ref="J3:J4"/>
    <mergeCell ref="M3:M4"/>
    <mergeCell ref="P3:P4"/>
    <mergeCell ref="S3:S4"/>
    <mergeCell ref="A1:Z1"/>
    <mergeCell ref="A2:B2"/>
    <mergeCell ref="C2:E2"/>
    <mergeCell ref="F2:H2"/>
    <mergeCell ref="I2:K2"/>
    <mergeCell ref="L2:N2"/>
    <mergeCell ref="O2:Q2"/>
    <mergeCell ref="R2:T2"/>
    <mergeCell ref="U2:W2"/>
    <mergeCell ref="X2:Z2"/>
    <mergeCell ref="C29:Z30"/>
    <mergeCell ref="C39:Z40"/>
    <mergeCell ref="C53:Z54"/>
    <mergeCell ref="X3:Z14"/>
    <mergeCell ref="X17:Z28"/>
    <mergeCell ref="X31:Z38"/>
    <mergeCell ref="X41:Z52"/>
    <mergeCell ref="G19:G20"/>
    <mergeCell ref="F35:H35"/>
    <mergeCell ref="I35:K35"/>
    <mergeCell ref="L35:N35"/>
    <mergeCell ref="O35:Q35"/>
    <mergeCell ref="R35:T35"/>
    <mergeCell ref="U35:W35"/>
    <mergeCell ref="C37:E37"/>
    <mergeCell ref="F37:H37"/>
    <mergeCell ref="I37:K37"/>
    <mergeCell ref="L37:N37"/>
    <mergeCell ref="O37:Q37"/>
    <mergeCell ref="R37:T37"/>
    <mergeCell ref="U37:W37"/>
    <mergeCell ref="V3:V4"/>
    <mergeCell ref="D5:D6"/>
    <mergeCell ref="G5:G6"/>
  </mergeCells>
  <phoneticPr fontId="2" type="noConversion"/>
  <pageMargins left="0.32" right="0.23622047244094491" top="0.5" bottom="0.16" header="0.31496062992125984" footer="0.13"/>
  <pageSetup paperSize="9" scale="4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Q23"/>
  <sheetViews>
    <sheetView topLeftCell="B10" workbookViewId="0">
      <selection activeCell="Q8" sqref="Q8"/>
    </sheetView>
  </sheetViews>
  <sheetFormatPr defaultRowHeight="17.399999999999999"/>
  <cols>
    <col min="5" max="5" width="28" customWidth="1"/>
    <col min="6" max="6" width="8.296875" customWidth="1"/>
    <col min="17" max="17" width="16.19921875" customWidth="1"/>
  </cols>
  <sheetData>
    <row r="2" spans="4:17">
      <c r="F2" s="237" t="s">
        <v>551</v>
      </c>
      <c r="G2" s="237" t="s">
        <v>552</v>
      </c>
      <c r="H2" s="237" t="s">
        <v>553</v>
      </c>
      <c r="I2" s="237" t="s">
        <v>554</v>
      </c>
      <c r="J2" s="237" t="s">
        <v>555</v>
      </c>
    </row>
    <row r="3" spans="4:17">
      <c r="D3">
        <v>1</v>
      </c>
      <c r="E3" t="s">
        <v>546</v>
      </c>
      <c r="F3" s="510">
        <v>4</v>
      </c>
      <c r="G3" s="236">
        <v>2</v>
      </c>
      <c r="H3" s="236">
        <v>3</v>
      </c>
      <c r="I3" s="236">
        <v>4</v>
      </c>
      <c r="J3" s="236">
        <v>5</v>
      </c>
      <c r="L3" s="308">
        <v>1</v>
      </c>
      <c r="M3" s="308">
        <v>2</v>
      </c>
      <c r="N3" s="308"/>
      <c r="O3" s="308">
        <v>4</v>
      </c>
      <c r="P3" s="308">
        <v>5</v>
      </c>
    </row>
    <row r="4" spans="4:17">
      <c r="D4">
        <v>2</v>
      </c>
      <c r="E4" t="s">
        <v>547</v>
      </c>
      <c r="F4" s="510">
        <v>3</v>
      </c>
      <c r="G4" s="236">
        <v>1</v>
      </c>
      <c r="H4" s="236">
        <v>3</v>
      </c>
      <c r="I4" s="236">
        <v>5</v>
      </c>
      <c r="J4" s="236"/>
      <c r="L4" s="308">
        <v>1</v>
      </c>
      <c r="M4" s="308">
        <v>3</v>
      </c>
      <c r="N4" s="308"/>
      <c r="O4" s="308">
        <v>6</v>
      </c>
      <c r="P4" s="308">
        <v>7</v>
      </c>
    </row>
    <row r="5" spans="4:17">
      <c r="D5">
        <v>3</v>
      </c>
      <c r="E5" t="s">
        <v>389</v>
      </c>
      <c r="F5" s="510">
        <v>3</v>
      </c>
      <c r="G5" s="236">
        <v>1</v>
      </c>
      <c r="H5" s="236">
        <v>2</v>
      </c>
      <c r="I5" s="236">
        <v>6</v>
      </c>
      <c r="J5" s="236"/>
      <c r="L5" s="308">
        <v>2</v>
      </c>
      <c r="M5" s="308">
        <v>3</v>
      </c>
      <c r="N5" s="308"/>
      <c r="O5" s="308">
        <v>4</v>
      </c>
      <c r="P5" s="308">
        <v>6</v>
      </c>
    </row>
    <row r="6" spans="4:17">
      <c r="D6">
        <v>4</v>
      </c>
      <c r="E6" t="s">
        <v>391</v>
      </c>
      <c r="F6" s="510">
        <v>4</v>
      </c>
      <c r="G6" s="236">
        <v>1</v>
      </c>
      <c r="H6" s="236">
        <v>5</v>
      </c>
      <c r="I6" s="236">
        <v>6</v>
      </c>
      <c r="J6" s="236">
        <v>7</v>
      </c>
      <c r="L6" s="308">
        <v>1</v>
      </c>
      <c r="M6" s="308">
        <v>4</v>
      </c>
      <c r="N6" s="308"/>
      <c r="O6" s="308">
        <v>5</v>
      </c>
      <c r="P6" s="308">
        <v>7</v>
      </c>
    </row>
    <row r="7" spans="4:17">
      <c r="D7">
        <v>5</v>
      </c>
      <c r="E7" t="s">
        <v>548</v>
      </c>
      <c r="F7" s="510">
        <v>4</v>
      </c>
      <c r="G7" s="236">
        <v>1</v>
      </c>
      <c r="H7" s="236">
        <v>2</v>
      </c>
      <c r="I7" s="236">
        <v>4</v>
      </c>
      <c r="J7" s="236">
        <v>7</v>
      </c>
      <c r="L7" s="308">
        <v>2</v>
      </c>
      <c r="M7" s="308">
        <v>5</v>
      </c>
      <c r="N7" s="308"/>
      <c r="O7" s="308">
        <v>4</v>
      </c>
      <c r="P7" s="308">
        <v>7</v>
      </c>
    </row>
    <row r="8" spans="4:17">
      <c r="D8">
        <v>6</v>
      </c>
      <c r="E8" t="s">
        <v>549</v>
      </c>
      <c r="F8" s="510">
        <v>3</v>
      </c>
      <c r="G8" s="236">
        <v>3</v>
      </c>
      <c r="H8" s="236">
        <v>4</v>
      </c>
      <c r="I8" s="236">
        <v>7</v>
      </c>
      <c r="J8" s="236"/>
      <c r="L8" s="308">
        <v>3</v>
      </c>
      <c r="M8" s="308">
        <v>6</v>
      </c>
      <c r="N8" s="308"/>
      <c r="O8" s="308">
        <v>1</v>
      </c>
      <c r="P8" s="308">
        <v>5</v>
      </c>
    </row>
    <row r="9" spans="4:17">
      <c r="D9">
        <v>7</v>
      </c>
      <c r="E9" t="s">
        <v>550</v>
      </c>
      <c r="F9" s="510">
        <v>3</v>
      </c>
      <c r="G9" s="236">
        <v>4</v>
      </c>
      <c r="H9" s="236">
        <v>5</v>
      </c>
      <c r="I9" s="236">
        <v>6</v>
      </c>
      <c r="J9" s="236"/>
    </row>
    <row r="11" spans="4:17" ht="18" thickBot="1"/>
    <row r="12" spans="4:17" ht="21">
      <c r="L12" s="285" t="s">
        <v>387</v>
      </c>
      <c r="M12" s="349" t="s">
        <v>31</v>
      </c>
      <c r="N12" s="286" t="s">
        <v>504</v>
      </c>
      <c r="O12" s="285" t="s">
        <v>391</v>
      </c>
      <c r="P12" s="349" t="s">
        <v>31</v>
      </c>
      <c r="Q12" s="286" t="s">
        <v>390</v>
      </c>
    </row>
    <row r="13" spans="4:17" ht="21">
      <c r="L13" s="287" t="s">
        <v>90</v>
      </c>
      <c r="M13" s="350"/>
      <c r="N13" s="288" t="s">
        <v>138</v>
      </c>
      <c r="O13" s="291" t="s">
        <v>156</v>
      </c>
      <c r="P13" s="350"/>
      <c r="Q13" s="292" t="s">
        <v>154</v>
      </c>
    </row>
    <row r="14" spans="4:17" ht="21">
      <c r="L14" s="289" t="s">
        <v>387</v>
      </c>
      <c r="M14" s="354" t="s">
        <v>31</v>
      </c>
      <c r="N14" s="290" t="s">
        <v>389</v>
      </c>
      <c r="O14" s="289" t="s">
        <v>388</v>
      </c>
      <c r="P14" s="354" t="s">
        <v>31</v>
      </c>
      <c r="Q14" s="290" t="s">
        <v>514</v>
      </c>
    </row>
    <row r="15" spans="4:17" ht="21">
      <c r="L15" s="291" t="s">
        <v>90</v>
      </c>
      <c r="M15" s="350"/>
      <c r="N15" s="292" t="s">
        <v>81</v>
      </c>
      <c r="O15" s="291" t="s">
        <v>90</v>
      </c>
      <c r="P15" s="350"/>
      <c r="Q15" s="292" t="s">
        <v>530</v>
      </c>
    </row>
    <row r="16" spans="4:17" ht="21">
      <c r="L16" s="289" t="s">
        <v>504</v>
      </c>
      <c r="M16" s="354" t="s">
        <v>31</v>
      </c>
      <c r="N16" s="288" t="s">
        <v>389</v>
      </c>
      <c r="O16" s="289" t="s">
        <v>391</v>
      </c>
      <c r="P16" s="354" t="s">
        <v>31</v>
      </c>
      <c r="Q16" s="290" t="s">
        <v>388</v>
      </c>
    </row>
    <row r="17" spans="12:17" ht="21">
      <c r="L17" s="287" t="s">
        <v>138</v>
      </c>
      <c r="M17" s="350"/>
      <c r="N17" s="292" t="s">
        <v>81</v>
      </c>
      <c r="O17" s="291" t="s">
        <v>156</v>
      </c>
      <c r="P17" s="350"/>
      <c r="Q17" s="292" t="s">
        <v>90</v>
      </c>
    </row>
    <row r="18" spans="12:17" ht="21">
      <c r="L18" s="289" t="s">
        <v>387</v>
      </c>
      <c r="M18" s="354" t="s">
        <v>31</v>
      </c>
      <c r="N18" s="288" t="s">
        <v>391</v>
      </c>
      <c r="O18" s="289" t="s">
        <v>390</v>
      </c>
      <c r="P18" s="354" t="s">
        <v>31</v>
      </c>
      <c r="Q18" s="290" t="s">
        <v>514</v>
      </c>
    </row>
    <row r="19" spans="12:17" ht="21">
      <c r="L19" s="291" t="s">
        <v>90</v>
      </c>
      <c r="M19" s="350"/>
      <c r="N19" s="292" t="s">
        <v>156</v>
      </c>
      <c r="O19" s="291" t="s">
        <v>154</v>
      </c>
      <c r="P19" s="350"/>
      <c r="Q19" s="292" t="s">
        <v>530</v>
      </c>
    </row>
    <row r="20" spans="12:17" ht="21">
      <c r="L20" s="289" t="s">
        <v>504</v>
      </c>
      <c r="M20" s="354" t="s">
        <v>31</v>
      </c>
      <c r="N20" s="290" t="s">
        <v>390</v>
      </c>
      <c r="O20" s="289" t="s">
        <v>391</v>
      </c>
      <c r="P20" s="350" t="s">
        <v>31</v>
      </c>
      <c r="Q20" s="290" t="s">
        <v>514</v>
      </c>
    </row>
    <row r="21" spans="12:17" ht="21.6" thickBot="1">
      <c r="L21" s="291" t="s">
        <v>138</v>
      </c>
      <c r="M21" s="367"/>
      <c r="N21" s="292" t="s">
        <v>154</v>
      </c>
      <c r="O21" s="293" t="s">
        <v>156</v>
      </c>
      <c r="P21" s="357"/>
      <c r="Q21" s="294" t="s">
        <v>530</v>
      </c>
    </row>
    <row r="22" spans="12:17" ht="21">
      <c r="L22" s="287" t="s">
        <v>389</v>
      </c>
      <c r="M22" s="350" t="s">
        <v>31</v>
      </c>
      <c r="N22" s="288" t="s">
        <v>388</v>
      </c>
      <c r="O22" s="285" t="s">
        <v>387</v>
      </c>
      <c r="P22" s="350" t="s">
        <v>31</v>
      </c>
      <c r="Q22" s="289" t="s">
        <v>390</v>
      </c>
    </row>
    <row r="23" spans="12:17" ht="21.6" thickBot="1">
      <c r="L23" s="293" t="s">
        <v>81</v>
      </c>
      <c r="M23" s="357"/>
      <c r="N23" s="294" t="s">
        <v>90</v>
      </c>
      <c r="O23" s="287" t="s">
        <v>90</v>
      </c>
      <c r="P23" s="357"/>
      <c r="Q23" s="291" t="s">
        <v>154</v>
      </c>
    </row>
  </sheetData>
  <mergeCells count="12">
    <mergeCell ref="M18:M19"/>
    <mergeCell ref="P18:P19"/>
    <mergeCell ref="M20:M21"/>
    <mergeCell ref="P20:P21"/>
    <mergeCell ref="M22:M23"/>
    <mergeCell ref="P22:P23"/>
    <mergeCell ref="M12:M13"/>
    <mergeCell ref="P12:P13"/>
    <mergeCell ref="M14:M15"/>
    <mergeCell ref="P14:P15"/>
    <mergeCell ref="M16:M17"/>
    <mergeCell ref="P16:P1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="60" zoomScaleNormal="60" workbookViewId="0">
      <selection activeCell="S6" sqref="S6:S7"/>
    </sheetView>
  </sheetViews>
  <sheetFormatPr defaultColWidth="9.09765625" defaultRowHeight="17.399999999999999"/>
  <cols>
    <col min="1" max="1" width="14.19921875" style="1" customWidth="1"/>
    <col min="2" max="2" width="18.09765625" style="1" customWidth="1"/>
    <col min="3" max="3" width="2.69921875" style="1" bestFit="1" customWidth="1"/>
    <col min="4" max="5" width="18.09765625" style="1" customWidth="1"/>
    <col min="6" max="6" width="2.69921875" style="1" bestFit="1" customWidth="1"/>
    <col min="7" max="8" width="18.09765625" style="1" customWidth="1"/>
    <col min="9" max="9" width="2.69921875" style="1" bestFit="1" customWidth="1"/>
    <col min="10" max="11" width="18.09765625" style="1" customWidth="1"/>
    <col min="12" max="12" width="2.69921875" style="1" bestFit="1" customWidth="1"/>
    <col min="13" max="14" width="18.09765625" style="1" customWidth="1"/>
    <col min="15" max="15" width="2.69921875" style="1" bestFit="1" customWidth="1"/>
    <col min="16" max="17" width="18.09765625" style="1" customWidth="1"/>
    <col min="18" max="18" width="2.69921875" style="1" bestFit="1" customWidth="1"/>
    <col min="19" max="19" width="18.09765625" style="1" customWidth="1"/>
    <col min="20" max="16384" width="9.09765625" style="1"/>
  </cols>
  <sheetData>
    <row r="1" spans="1:19" s="2" customFormat="1" ht="27" customHeight="1">
      <c r="A1" s="119" t="s">
        <v>43</v>
      </c>
      <c r="B1" s="368" t="s">
        <v>2</v>
      </c>
      <c r="C1" s="368"/>
      <c r="D1" s="368"/>
      <c r="E1" s="368" t="s">
        <v>3</v>
      </c>
      <c r="F1" s="368"/>
      <c r="G1" s="368"/>
      <c r="H1" s="368" t="s">
        <v>4</v>
      </c>
      <c r="I1" s="368"/>
      <c r="J1" s="368"/>
      <c r="K1" s="368" t="s">
        <v>5</v>
      </c>
      <c r="L1" s="368"/>
      <c r="M1" s="368"/>
      <c r="N1" s="368" t="s">
        <v>44</v>
      </c>
      <c r="O1" s="368"/>
      <c r="P1" s="368"/>
      <c r="Q1" s="368" t="s">
        <v>45</v>
      </c>
      <c r="R1" s="368"/>
      <c r="S1" s="368"/>
    </row>
    <row r="2" spans="1:19" s="2" customFormat="1" ht="21" customHeight="1">
      <c r="A2" s="371">
        <v>2</v>
      </c>
      <c r="B2" s="162" t="str">
        <f>'[1]3학년'!B2</f>
        <v>영서)황금발FC</v>
      </c>
      <c r="C2" s="376" t="str">
        <f>'[1]3학년'!C2</f>
        <v>vs</v>
      </c>
      <c r="D2" s="168" t="str">
        <f>'[1]3학년'!D2</f>
        <v>풋살)유나이티드</v>
      </c>
      <c r="E2" s="162" t="str">
        <f>'[1]3학년'!E2</f>
        <v>신서)판타지스타</v>
      </c>
      <c r="F2" s="376" t="str">
        <f>'[1]3학년'!F2</f>
        <v>vs</v>
      </c>
      <c r="G2" s="168" t="str">
        <f>'[1]3학년'!G2</f>
        <v>영락)유나이티드</v>
      </c>
      <c r="H2" s="174" t="str">
        <f>'[1]3학년'!H2</f>
        <v>보라매)주니어(3)</v>
      </c>
      <c r="I2" s="378" t="str">
        <f>'[1]3학년'!I2</f>
        <v>vs</v>
      </c>
      <c r="J2" s="175" t="str">
        <f>'[1]3학년'!J2</f>
        <v>풋살)싸커</v>
      </c>
      <c r="K2" s="174" t="str">
        <f>'[1]3학년'!K2</f>
        <v>상현)우리가간다</v>
      </c>
      <c r="L2" s="378" t="str">
        <f>'[1]3학년'!L2</f>
        <v>vs</v>
      </c>
      <c r="M2" s="175" t="str">
        <f>'[1]3학년'!M2</f>
        <v>돌산)control</v>
      </c>
      <c r="N2" s="160" t="str">
        <f>'[1]3학년'!N2</f>
        <v>상현)STAR</v>
      </c>
      <c r="O2" s="369" t="str">
        <f>'[1]3학년'!O2</f>
        <v>vs</v>
      </c>
      <c r="P2" s="164" t="str">
        <f>'[1]3학년'!P2</f>
        <v>충암)독일</v>
      </c>
      <c r="Q2" s="160" t="str">
        <f>'[1]3학년'!Q2</f>
        <v>돌산)winner</v>
      </c>
      <c r="R2" s="369" t="str">
        <f>'[1]3학년'!R2</f>
        <v>vs</v>
      </c>
      <c r="S2" s="164" t="str">
        <f>'[1]3학년'!S2</f>
        <v>신서)드리블</v>
      </c>
    </row>
    <row r="3" spans="1:19" s="2" customFormat="1" ht="21" customHeight="1">
      <c r="A3" s="371"/>
      <c r="B3" s="163" t="str">
        <f>'[1]3학년'!B3</f>
        <v>이경식</v>
      </c>
      <c r="C3" s="377"/>
      <c r="D3" s="169" t="str">
        <f>'[1]3학년'!D3</f>
        <v>김우현</v>
      </c>
      <c r="E3" s="163" t="str">
        <f>'[1]3학년'!E3</f>
        <v>이재화</v>
      </c>
      <c r="F3" s="377"/>
      <c r="G3" s="169" t="str">
        <f>'[1]3학년'!G3</f>
        <v>정다예</v>
      </c>
      <c r="H3" s="176" t="str">
        <f>'[1]3학년'!H3</f>
        <v>이철우</v>
      </c>
      <c r="I3" s="379"/>
      <c r="J3" s="177" t="str">
        <f>'[1]3학년'!J3</f>
        <v>강기연</v>
      </c>
      <c r="K3" s="176" t="str">
        <f>'[1]3학년'!K3</f>
        <v>김승희</v>
      </c>
      <c r="L3" s="379"/>
      <c r="M3" s="177" t="str">
        <f>'[1]3학년'!M3</f>
        <v>홍승표</v>
      </c>
      <c r="N3" s="161" t="str">
        <f>'[1]3학년'!N3</f>
        <v>박민규</v>
      </c>
      <c r="O3" s="370"/>
      <c r="P3" s="165" t="str">
        <f>'[1]3학년'!P3</f>
        <v>변윤수</v>
      </c>
      <c r="Q3" s="161" t="str">
        <f>'[1]3학년'!Q3</f>
        <v>홍승표</v>
      </c>
      <c r="R3" s="370"/>
      <c r="S3" s="165" t="str">
        <f>'[1]3학년'!S3</f>
        <v>양재형</v>
      </c>
    </row>
    <row r="4" spans="1:19" s="2" customFormat="1" ht="21" customHeight="1">
      <c r="A4" s="371">
        <v>3</v>
      </c>
      <c r="B4" s="180" t="str">
        <f>'[1]3학년'!E6</f>
        <v>유석)레드A</v>
      </c>
      <c r="C4" s="372" t="str">
        <f>'[1]3학년'!F6</f>
        <v>vs</v>
      </c>
      <c r="D4" s="181" t="str">
        <f>'[1]3학년'!G6</f>
        <v>상현)마드리드</v>
      </c>
      <c r="E4" s="180" t="str">
        <f>'[1]3학년'!E8</f>
        <v>신서)팀플레이</v>
      </c>
      <c r="F4" s="372" t="str">
        <f>'[1]3학년'!F8</f>
        <v>vs</v>
      </c>
      <c r="G4" s="181" t="str">
        <f>'[1]3학년'!G8</f>
        <v>풋살)바르셀로나</v>
      </c>
      <c r="H4" s="99" t="str">
        <f>'[1]3학년'!K6</f>
        <v>상현)최강번개</v>
      </c>
      <c r="I4" s="374" t="str">
        <f>'[1]3학년'!L6</f>
        <v>vs</v>
      </c>
      <c r="J4" s="178" t="str">
        <f>'[1]3학년'!M6</f>
        <v xml:space="preserve">충암)아르헨티나 </v>
      </c>
      <c r="K4" s="99" t="str">
        <f>'[1]3학년'!K8</f>
        <v>유석)레드B</v>
      </c>
      <c r="L4" s="374" t="str">
        <f>'[1]3학년'!L8</f>
        <v>vs</v>
      </c>
      <c r="M4" s="178" t="str">
        <f>'[1]3학년'!M8</f>
        <v>신서)어시스트</v>
      </c>
      <c r="N4" s="160" t="str">
        <f>'[1]3학년'!N4</f>
        <v>보조)골잡이</v>
      </c>
      <c r="O4" s="369" t="str">
        <f>'[1]3학년'!O4</f>
        <v>vs</v>
      </c>
      <c r="P4" s="164" t="str">
        <f>'[1]3학년'!P4</f>
        <v>충암)독일</v>
      </c>
      <c r="Q4" s="160" t="str">
        <f>'[1]3학년'!Q4</f>
        <v>상현)STAR</v>
      </c>
      <c r="R4" s="369" t="str">
        <f>'[1]3학년'!R4</f>
        <v>vs</v>
      </c>
      <c r="S4" s="164" t="str">
        <f>'[1]3학년'!S4</f>
        <v>돌산)winner</v>
      </c>
    </row>
    <row r="5" spans="1:19" s="2" customFormat="1" ht="21" customHeight="1">
      <c r="A5" s="371"/>
      <c r="B5" s="182" t="str">
        <f>'[1]3학년'!E7</f>
        <v>한진실</v>
      </c>
      <c r="C5" s="373"/>
      <c r="D5" s="183" t="str">
        <f>'[1]3학년'!G7</f>
        <v>안영환</v>
      </c>
      <c r="E5" s="182" t="str">
        <f>'[1]3학년'!E9</f>
        <v>노영래</v>
      </c>
      <c r="F5" s="373"/>
      <c r="G5" s="183" t="str">
        <f>'[1]3학년'!G9</f>
        <v>이용운</v>
      </c>
      <c r="H5" s="100" t="str">
        <f>'[1]3학년'!K7</f>
        <v>김헌수</v>
      </c>
      <c r="I5" s="375"/>
      <c r="J5" s="179" t="str">
        <f>'[1]3학년'!M7</f>
        <v>변윤수</v>
      </c>
      <c r="K5" s="100" t="str">
        <f>'[1]3학년'!K9</f>
        <v>이정길</v>
      </c>
      <c r="L5" s="375"/>
      <c r="M5" s="179" t="str">
        <f>'[1]3학년'!M9</f>
        <v>한철</v>
      </c>
      <c r="N5" s="161" t="str">
        <f>'[1]3학년'!N5</f>
        <v>김민수</v>
      </c>
      <c r="O5" s="370"/>
      <c r="P5" s="165" t="str">
        <f>'[1]3학년'!P5</f>
        <v>변윤수</v>
      </c>
      <c r="Q5" s="161" t="str">
        <f>'[1]3학년'!Q5</f>
        <v>박민규</v>
      </c>
      <c r="R5" s="370"/>
      <c r="S5" s="165" t="str">
        <f>'[1]3학년'!S5</f>
        <v>홍승표</v>
      </c>
    </row>
    <row r="6" spans="1:19" s="2" customFormat="1" ht="21" customHeight="1">
      <c r="A6" s="371">
        <v>4</v>
      </c>
      <c r="B6" s="162" t="str">
        <f>'[1]3학년'!B4</f>
        <v>보조)축구베테랑</v>
      </c>
      <c r="C6" s="376" t="str">
        <f>'[1]3학년'!C4</f>
        <v>vs</v>
      </c>
      <c r="D6" s="168" t="str">
        <f>'[1]3학년'!D4</f>
        <v>풋살)유나이티드</v>
      </c>
      <c r="E6" s="162" t="str">
        <f>'[1]3학년'!E4</f>
        <v>영서)황금발FC</v>
      </c>
      <c r="F6" s="376" t="str">
        <f>'[1]3학년'!F4</f>
        <v>vs</v>
      </c>
      <c r="G6" s="168" t="str">
        <f>'[1]3학년'!G4</f>
        <v>신서)판타지스타</v>
      </c>
      <c r="H6" s="184" t="str">
        <f>'[1]3학년'!H4</f>
        <v>보조)정민녘호</v>
      </c>
      <c r="I6" s="382" t="str">
        <f>'[1]3학년'!I4</f>
        <v>vs</v>
      </c>
      <c r="J6" s="166" t="str">
        <f>'[1]3학년'!J4</f>
        <v>풋살)싸커</v>
      </c>
      <c r="K6" s="184" t="str">
        <f>'[1]3학년'!K4</f>
        <v>보라매)주니어(3)</v>
      </c>
      <c r="L6" s="382" t="str">
        <f>'[1]3학년'!L4</f>
        <v>vs</v>
      </c>
      <c r="M6" s="166" t="str">
        <f>'[1]3학년'!M4</f>
        <v>상현)우리가간다</v>
      </c>
      <c r="N6" s="170" t="str">
        <f>'[1]3학년'!E10</f>
        <v>유석)레드A</v>
      </c>
      <c r="O6" s="380" t="str">
        <f>'[1]3학년'!F10</f>
        <v>vs</v>
      </c>
      <c r="P6" s="172" t="str">
        <f>'[1]3학년'!G10</f>
        <v>풋살)바르셀로나</v>
      </c>
      <c r="Q6" s="170" t="str">
        <f>'[1]3학년'!E12</f>
        <v>상현)마드리드</v>
      </c>
      <c r="R6" s="380" t="str">
        <f>'[1]3학년'!F12</f>
        <v>vs</v>
      </c>
      <c r="S6" s="172" t="str">
        <f>'[1]3학년'!G12</f>
        <v>신서)팀플레이</v>
      </c>
    </row>
    <row r="7" spans="1:19" s="2" customFormat="1" ht="21" customHeight="1">
      <c r="A7" s="371"/>
      <c r="B7" s="163" t="str">
        <f>'[1]3학년'!B5</f>
        <v>민홍근</v>
      </c>
      <c r="C7" s="377"/>
      <c r="D7" s="169" t="str">
        <f>'[1]3학년'!D5</f>
        <v>김우현</v>
      </c>
      <c r="E7" s="163" t="str">
        <f>'[1]3학년'!E5</f>
        <v>이경식</v>
      </c>
      <c r="F7" s="377"/>
      <c r="G7" s="169" t="str">
        <f>'[1]3학년'!G5</f>
        <v>이재화</v>
      </c>
      <c r="H7" s="185" t="str">
        <f>'[1]3학년'!H5</f>
        <v>정민녘</v>
      </c>
      <c r="I7" s="383"/>
      <c r="J7" s="167" t="str">
        <f>'[1]3학년'!J5</f>
        <v>강기연</v>
      </c>
      <c r="K7" s="185" t="str">
        <f>'[1]3학년'!K5</f>
        <v>이철우</v>
      </c>
      <c r="L7" s="383"/>
      <c r="M7" s="167" t="str">
        <f>'[1]3학년'!M5</f>
        <v>김승희</v>
      </c>
      <c r="N7" s="171" t="str">
        <f>'[1]3학년'!E11</f>
        <v>한진실</v>
      </c>
      <c r="O7" s="381"/>
      <c r="P7" s="173" t="str">
        <f>'[1]3학년'!G11</f>
        <v>이용운</v>
      </c>
      <c r="Q7" s="171" t="str">
        <f>'[1]3학년'!E13</f>
        <v>안영환</v>
      </c>
      <c r="R7" s="381"/>
      <c r="S7" s="173" t="str">
        <f>'[1]3학년'!G13</f>
        <v>노영래</v>
      </c>
    </row>
    <row r="8" spans="1:19" s="2" customFormat="1" ht="21" customHeight="1">
      <c r="A8" s="371">
        <v>5</v>
      </c>
      <c r="B8" s="188" t="str">
        <f>'[1]3학년'!B6</f>
        <v>보조)축구베테랑</v>
      </c>
      <c r="C8" s="376" t="str">
        <f>'[1]3학년'!C6</f>
        <v>vs</v>
      </c>
      <c r="D8" s="189" t="str">
        <f>'[1]3학년'!D6</f>
        <v>영락)유나이티드</v>
      </c>
      <c r="E8" s="188" t="str">
        <f>'[1]3학년'!B8</f>
        <v>풋살)유나이티드</v>
      </c>
      <c r="F8" s="376" t="str">
        <f>'[1]3학년'!C8</f>
        <v>vs</v>
      </c>
      <c r="G8" s="189" t="str">
        <f>'[1]3학년'!D8</f>
        <v>신서)판타지스타</v>
      </c>
      <c r="H8" s="186" t="str">
        <f>'[1]3학년'!K10</f>
        <v>신서)어시스트</v>
      </c>
      <c r="I8" s="374" t="str">
        <f>'[1]3학년'!L10</f>
        <v>vs</v>
      </c>
      <c r="J8" s="187" t="str">
        <f>'[1]3학년'!M10</f>
        <v>상현)최강번개</v>
      </c>
      <c r="K8" s="186" t="str">
        <f>'[1]3학년'!K12</f>
        <v>유석)레드B</v>
      </c>
      <c r="L8" s="374" t="str">
        <f>'[1]3학년'!L12</f>
        <v>vs</v>
      </c>
      <c r="M8" s="187" t="str">
        <f>'[1]3학년'!M12</f>
        <v xml:space="preserve">충암)아르헨티나 </v>
      </c>
      <c r="N8" s="190" t="str">
        <f>'[1]3학년'!H6</f>
        <v>보조)정민녘호</v>
      </c>
      <c r="O8" s="382" t="str">
        <f>'[1]3학년'!I6</f>
        <v>vs</v>
      </c>
      <c r="P8" s="191" t="str">
        <f>'[1]3학년'!J6</f>
        <v>돌산)control</v>
      </c>
      <c r="Q8" s="190" t="str">
        <f>'[1]3학년'!H8</f>
        <v>풋살)싸커</v>
      </c>
      <c r="R8" s="382" t="str">
        <f>'[1]3학년'!I8</f>
        <v>vs</v>
      </c>
      <c r="S8" s="191" t="str">
        <f>'[1]3학년'!J8</f>
        <v>상현)우리가간다</v>
      </c>
    </row>
    <row r="9" spans="1:19" s="2" customFormat="1" ht="21" customHeight="1">
      <c r="A9" s="371"/>
      <c r="B9" s="163" t="str">
        <f>'[1]3학년'!B7</f>
        <v>민홍근</v>
      </c>
      <c r="C9" s="377"/>
      <c r="D9" s="169" t="str">
        <f>'[1]3학년'!D7</f>
        <v>정다예</v>
      </c>
      <c r="E9" s="163" t="str">
        <f>'[1]3학년'!B9</f>
        <v>김우현</v>
      </c>
      <c r="F9" s="377"/>
      <c r="G9" s="169" t="str">
        <f>'[1]3학년'!D9</f>
        <v>이재화</v>
      </c>
      <c r="H9" s="100" t="str">
        <f>'[1]3학년'!K11</f>
        <v>한철</v>
      </c>
      <c r="I9" s="375"/>
      <c r="J9" s="179" t="str">
        <f>'[1]3학년'!M11</f>
        <v>김헌수</v>
      </c>
      <c r="K9" s="100" t="str">
        <f>'[1]3학년'!K13</f>
        <v>이정길</v>
      </c>
      <c r="L9" s="375"/>
      <c r="M9" s="179" t="str">
        <f>'[1]3학년'!M13</f>
        <v>변윤수</v>
      </c>
      <c r="N9" s="185" t="str">
        <f>'[1]3학년'!H7</f>
        <v>정민녘</v>
      </c>
      <c r="O9" s="383"/>
      <c r="P9" s="167" t="str">
        <f>'[1]3학년'!J7</f>
        <v>홍승표</v>
      </c>
      <c r="Q9" s="185" t="str">
        <f>'[1]3학년'!H9</f>
        <v>강기연</v>
      </c>
      <c r="R9" s="383"/>
      <c r="S9" s="167" t="str">
        <f>'[1]3학년'!J9</f>
        <v>김승희</v>
      </c>
    </row>
    <row r="10" spans="1:19" s="2" customFormat="1" ht="21" customHeight="1">
      <c r="A10" s="371">
        <v>6</v>
      </c>
      <c r="B10" s="170" t="str">
        <f>'[1]3학년'!E14</f>
        <v>유석)레드A</v>
      </c>
      <c r="C10" s="380" t="str">
        <f>'[1]3학년'!F14</f>
        <v>vs</v>
      </c>
      <c r="D10" s="172" t="str">
        <f>'[1]3학년'!G14</f>
        <v>신서)팀플레이</v>
      </c>
      <c r="E10" s="170" t="str">
        <f>'[1]3학년'!E16</f>
        <v>풋살)바르셀로나</v>
      </c>
      <c r="F10" s="380" t="str">
        <f>'[1]3학년'!F16</f>
        <v>vs</v>
      </c>
      <c r="G10" s="172" t="str">
        <f>'[1]3학년'!G16</f>
        <v>상현)마드리드</v>
      </c>
      <c r="H10" s="99" t="str">
        <f>'[1]3학년'!K14</f>
        <v xml:space="preserve">충암)아르헨티나 </v>
      </c>
      <c r="I10" s="374" t="str">
        <f>'[1]3학년'!L14</f>
        <v>vs</v>
      </c>
      <c r="J10" s="178" t="str">
        <f>'[1]3학년'!M14</f>
        <v>신서)어시스트</v>
      </c>
      <c r="K10" s="99" t="str">
        <f>'[1]3학년'!K16</f>
        <v>유석)레드B</v>
      </c>
      <c r="L10" s="374" t="str">
        <f>'[1]3학년'!L16</f>
        <v>vs</v>
      </c>
      <c r="M10" s="178" t="str">
        <f>'[1]3학년'!M16</f>
        <v>상현)최강번개</v>
      </c>
      <c r="N10" s="160" t="str">
        <f>'[1]3학년'!N6</f>
        <v>보조)골잡이</v>
      </c>
      <c r="O10" s="369" t="str">
        <f>'[1]3학년'!O6</f>
        <v>vs</v>
      </c>
      <c r="P10" s="164" t="str">
        <f>'[1]3학년'!P6</f>
        <v>신서)드리블</v>
      </c>
      <c r="Q10" s="160" t="str">
        <f>'[1]3학년'!N8</f>
        <v>충암)독일</v>
      </c>
      <c r="R10" s="369" t="str">
        <f>'[1]3학년'!O8</f>
        <v>vs</v>
      </c>
      <c r="S10" s="164" t="str">
        <f>'[1]3학년'!P8</f>
        <v>돌산)winner</v>
      </c>
    </row>
    <row r="11" spans="1:19" s="2" customFormat="1" ht="21" customHeight="1">
      <c r="A11" s="371"/>
      <c r="B11" s="171" t="str">
        <f>'[1]3학년'!E15</f>
        <v>한진실</v>
      </c>
      <c r="C11" s="381"/>
      <c r="D11" s="173" t="str">
        <f>'[1]3학년'!G15</f>
        <v>노영래</v>
      </c>
      <c r="E11" s="171" t="str">
        <f>'[1]3학년'!E17</f>
        <v>이용운</v>
      </c>
      <c r="F11" s="381"/>
      <c r="G11" s="173" t="str">
        <f>'[1]3학년'!G17</f>
        <v>안영환</v>
      </c>
      <c r="H11" s="100" t="str">
        <f>'[1]3학년'!K15</f>
        <v>변윤수</v>
      </c>
      <c r="I11" s="375"/>
      <c r="J11" s="179" t="str">
        <f>'[1]3학년'!M15</f>
        <v>한철</v>
      </c>
      <c r="K11" s="100" t="str">
        <f>'[1]3학년'!K17</f>
        <v>이정길</v>
      </c>
      <c r="L11" s="375"/>
      <c r="M11" s="179" t="str">
        <f>'[1]3학년'!M17</f>
        <v>김헌수</v>
      </c>
      <c r="N11" s="161" t="str">
        <f>'[1]3학년'!N7</f>
        <v>김민수</v>
      </c>
      <c r="O11" s="370"/>
      <c r="P11" s="165" t="str">
        <f>'[1]3학년'!P7</f>
        <v>양재형</v>
      </c>
      <c r="Q11" s="161" t="str">
        <f>'[1]3학년'!N9</f>
        <v>변윤수</v>
      </c>
      <c r="R11" s="370"/>
      <c r="S11" s="165" t="str">
        <f>'[1]3학년'!P9</f>
        <v>홍승표</v>
      </c>
    </row>
    <row r="12" spans="1:19" s="2" customFormat="1" ht="21" customHeight="1">
      <c r="A12" s="371">
        <v>7</v>
      </c>
      <c r="B12" s="162" t="str">
        <f>'[1]3학년'!B10</f>
        <v>보조)축구베테랑</v>
      </c>
      <c r="C12" s="376" t="str">
        <f>'[1]3학년'!C10</f>
        <v>vs</v>
      </c>
      <c r="D12" s="168" t="str">
        <f>'[1]3학년'!D10</f>
        <v>신서)판타지스타</v>
      </c>
      <c r="E12" s="162" t="str">
        <f>'[1]3학년'!B12</f>
        <v>영락)유나이티드</v>
      </c>
      <c r="F12" s="376" t="str">
        <f>'[1]3학년'!C12</f>
        <v>vs</v>
      </c>
      <c r="G12" s="168" t="str">
        <f>'[1]3학년'!D12</f>
        <v>영서)황금발FC</v>
      </c>
      <c r="H12" s="184" t="str">
        <f>'[1]3학년'!H10</f>
        <v>보조)정민녘호</v>
      </c>
      <c r="I12" s="382" t="str">
        <f>'[1]3학년'!I10</f>
        <v>vs</v>
      </c>
      <c r="J12" s="166" t="str">
        <f>'[1]3학년'!J10</f>
        <v>상현)우리가간다</v>
      </c>
      <c r="K12" s="184" t="str">
        <f>'[1]3학년'!H12</f>
        <v>돌산)control</v>
      </c>
      <c r="L12" s="382" t="str">
        <f>'[1]3학년'!I12</f>
        <v>vs</v>
      </c>
      <c r="M12" s="166" t="str">
        <f>'[1]3학년'!J12</f>
        <v>보라매)주니어(3)</v>
      </c>
      <c r="N12" s="160" t="str">
        <f>'[1]3학년'!N10</f>
        <v>보조)골잡이</v>
      </c>
      <c r="O12" s="369" t="str">
        <f>'[1]3학년'!O10</f>
        <v>vs</v>
      </c>
      <c r="P12" s="164" t="str">
        <f>'[1]3학년'!P10</f>
        <v>돌산)winner</v>
      </c>
      <c r="Q12" s="160" t="str">
        <f>'[1]3학년'!N12</f>
        <v>신서)드리블</v>
      </c>
      <c r="R12" s="369" t="str">
        <f>'[1]3학년'!O12</f>
        <v>vs</v>
      </c>
      <c r="S12" s="164" t="str">
        <f>'[1]3학년'!P12</f>
        <v>상현)STAR</v>
      </c>
    </row>
    <row r="13" spans="1:19" s="2" customFormat="1" ht="21" customHeight="1">
      <c r="A13" s="371"/>
      <c r="B13" s="163" t="str">
        <f>'[1]3학년'!B11</f>
        <v>민홍근</v>
      </c>
      <c r="C13" s="377"/>
      <c r="D13" s="169" t="str">
        <f>'[1]3학년'!D11</f>
        <v>이재화</v>
      </c>
      <c r="E13" s="163" t="str">
        <f>'[1]3학년'!B13</f>
        <v>정다예</v>
      </c>
      <c r="F13" s="377"/>
      <c r="G13" s="169" t="str">
        <f>'[1]3학년'!D13</f>
        <v>이경식</v>
      </c>
      <c r="H13" s="185" t="str">
        <f>'[1]3학년'!H11</f>
        <v>정민녘</v>
      </c>
      <c r="I13" s="383"/>
      <c r="J13" s="167" t="str">
        <f>'[1]3학년'!J11</f>
        <v>김승희</v>
      </c>
      <c r="K13" s="185" t="str">
        <f>'[1]3학년'!H13</f>
        <v>홍승표</v>
      </c>
      <c r="L13" s="383"/>
      <c r="M13" s="167" t="str">
        <f>'[1]3학년'!J13</f>
        <v>이철우</v>
      </c>
      <c r="N13" s="161" t="str">
        <f>'[1]3학년'!N11</f>
        <v>김민수</v>
      </c>
      <c r="O13" s="370"/>
      <c r="P13" s="165" t="str">
        <f>'[1]3학년'!P11</f>
        <v>홍승표</v>
      </c>
      <c r="Q13" s="161" t="str">
        <f>'[1]3학년'!N13</f>
        <v>양재형</v>
      </c>
      <c r="R13" s="370"/>
      <c r="S13" s="165" t="str">
        <f>'[1]3학년'!P13</f>
        <v>박민규</v>
      </c>
    </row>
    <row r="14" spans="1:19" s="2" customFormat="1" ht="21" customHeight="1">
      <c r="A14" s="371">
        <v>1</v>
      </c>
      <c r="B14" s="162" t="str">
        <f>'[1]3학년'!B14</f>
        <v>영락)유나이티드</v>
      </c>
      <c r="C14" s="376" t="str">
        <f>'[1]3학년'!C14</f>
        <v>vs</v>
      </c>
      <c r="D14" s="168" t="str">
        <f>'[1]3학년'!D14</f>
        <v>풋살)유나이티드</v>
      </c>
      <c r="E14" s="162" t="str">
        <f>'[1]3학년'!B16</f>
        <v>보조)축구베테랑</v>
      </c>
      <c r="F14" s="376" t="str">
        <f>'[1]3학년'!C16</f>
        <v>vs</v>
      </c>
      <c r="G14" s="168" t="str">
        <f>'[1]3학년'!D16</f>
        <v>영서)황금발FC</v>
      </c>
      <c r="H14" s="184" t="str">
        <f>'[1]3학년'!H14</f>
        <v>돌산)control</v>
      </c>
      <c r="I14" s="382" t="str">
        <f>'[1]3학년'!I14</f>
        <v>vs</v>
      </c>
      <c r="J14" s="166" t="str">
        <f>'[1]3학년'!J14</f>
        <v>풋살)싸커</v>
      </c>
      <c r="K14" s="184" t="str">
        <f>'[1]3학년'!H16</f>
        <v>보조)정민녘호</v>
      </c>
      <c r="L14" s="382" t="str">
        <f>'[1]3학년'!I16</f>
        <v>vs</v>
      </c>
      <c r="M14" s="166" t="str">
        <f>'[1]3학년'!J16</f>
        <v>보라매)주니어(3)</v>
      </c>
      <c r="N14" s="160" t="str">
        <f>'[1]3학년'!N14</f>
        <v>신서)드리블</v>
      </c>
      <c r="O14" s="369" t="str">
        <f>'[1]3학년'!O14</f>
        <v>vs</v>
      </c>
      <c r="P14" s="164" t="str">
        <f>'[1]3학년'!P14</f>
        <v>충암)독일</v>
      </c>
      <c r="Q14" s="160" t="str">
        <f>'[1]3학년'!N16</f>
        <v>보조)골잡이</v>
      </c>
      <c r="R14" s="369" t="str">
        <f>'[1]3학년'!O16</f>
        <v>vs</v>
      </c>
      <c r="S14" s="164" t="str">
        <f>'[1]3학년'!P16</f>
        <v>상현)STAR</v>
      </c>
    </row>
    <row r="15" spans="1:19" s="2" customFormat="1" ht="21" customHeight="1">
      <c r="A15" s="371"/>
      <c r="B15" s="188" t="str">
        <f>'[1]3학년'!B15</f>
        <v>정다예</v>
      </c>
      <c r="C15" s="385"/>
      <c r="D15" s="189" t="str">
        <f>'[1]3학년'!D15</f>
        <v>김우현</v>
      </c>
      <c r="E15" s="188" t="str">
        <f>'[1]3학년'!B17</f>
        <v>민홍근</v>
      </c>
      <c r="F15" s="385"/>
      <c r="G15" s="189" t="str">
        <f>'[1]3학년'!D17</f>
        <v>이경식</v>
      </c>
      <c r="H15" s="190" t="str">
        <f>'[1]3학년'!H15</f>
        <v>홍승표</v>
      </c>
      <c r="I15" s="386"/>
      <c r="J15" s="191" t="str">
        <f>'[1]3학년'!J15</f>
        <v>강기연</v>
      </c>
      <c r="K15" s="190" t="str">
        <f>'[1]3학년'!H17</f>
        <v>정민녘</v>
      </c>
      <c r="L15" s="386"/>
      <c r="M15" s="191" t="str">
        <f>'[1]3학년'!J17</f>
        <v>이철우</v>
      </c>
      <c r="N15" s="192" t="str">
        <f>'[1]3학년'!N15</f>
        <v>양재형</v>
      </c>
      <c r="O15" s="384"/>
      <c r="P15" s="193" t="str">
        <f>'[1]3학년'!P15</f>
        <v>변윤수</v>
      </c>
      <c r="Q15" s="192" t="str">
        <f>'[1]3학년'!N17</f>
        <v>김민수</v>
      </c>
      <c r="R15" s="384"/>
      <c r="S15" s="193" t="str">
        <f>'[1]3학년'!P17</f>
        <v>박민규</v>
      </c>
    </row>
    <row r="16" spans="1:19" s="2" customFormat="1" ht="21" customHeight="1">
      <c r="A16" s="371" t="s">
        <v>47</v>
      </c>
      <c r="B16" s="45" t="s">
        <v>48</v>
      </c>
      <c r="C16" s="389" t="s">
        <v>49</v>
      </c>
      <c r="D16" s="46" t="s">
        <v>50</v>
      </c>
      <c r="E16" s="45" t="s">
        <v>51</v>
      </c>
      <c r="F16" s="389" t="s">
        <v>49</v>
      </c>
      <c r="G16" s="46" t="s">
        <v>52</v>
      </c>
      <c r="H16" s="45" t="s">
        <v>53</v>
      </c>
      <c r="I16" s="389" t="s">
        <v>49</v>
      </c>
      <c r="J16" s="46" t="s">
        <v>54</v>
      </c>
      <c r="K16" s="45" t="s">
        <v>55</v>
      </c>
      <c r="L16" s="389" t="s">
        <v>49</v>
      </c>
      <c r="M16" s="46" t="s">
        <v>56</v>
      </c>
      <c r="N16" s="115"/>
      <c r="O16" s="387"/>
      <c r="P16" s="107"/>
      <c r="Q16" s="115"/>
      <c r="R16" s="387"/>
      <c r="S16" s="107"/>
    </row>
    <row r="17" spans="1:19" s="2" customFormat="1" ht="21" customHeight="1">
      <c r="A17" s="371"/>
      <c r="B17" s="48"/>
      <c r="C17" s="390"/>
      <c r="D17" s="49"/>
      <c r="E17" s="48"/>
      <c r="F17" s="390"/>
      <c r="G17" s="49"/>
      <c r="H17" s="48"/>
      <c r="I17" s="390"/>
      <c r="J17" s="49"/>
      <c r="K17" s="48"/>
      <c r="L17" s="390"/>
      <c r="M17" s="49"/>
      <c r="N17" s="116"/>
      <c r="O17" s="388"/>
      <c r="P17" s="108"/>
      <c r="Q17" s="116"/>
      <c r="R17" s="388"/>
      <c r="S17" s="108"/>
    </row>
    <row r="18" spans="1:19" s="2" customFormat="1" ht="21" customHeight="1">
      <c r="A18" s="371" t="s">
        <v>57</v>
      </c>
      <c r="B18" s="45" t="s">
        <v>58</v>
      </c>
      <c r="C18" s="389" t="s">
        <v>46</v>
      </c>
      <c r="D18" s="46" t="s">
        <v>59</v>
      </c>
      <c r="E18" s="45" t="s">
        <v>60</v>
      </c>
      <c r="F18" s="389" t="s">
        <v>46</v>
      </c>
      <c r="G18" s="46" t="s">
        <v>61</v>
      </c>
      <c r="H18" s="115"/>
      <c r="I18" s="387"/>
      <c r="J18" s="107"/>
      <c r="K18" s="115"/>
      <c r="L18" s="387"/>
      <c r="M18" s="107"/>
      <c r="N18" s="115"/>
      <c r="O18" s="387"/>
      <c r="P18" s="107"/>
      <c r="Q18" s="115"/>
      <c r="R18" s="387"/>
      <c r="S18" s="107"/>
    </row>
    <row r="19" spans="1:19" s="2" customFormat="1" ht="21" customHeight="1">
      <c r="A19" s="371"/>
      <c r="B19" s="48"/>
      <c r="C19" s="390"/>
      <c r="D19" s="49"/>
      <c r="E19" s="48"/>
      <c r="F19" s="390"/>
      <c r="G19" s="49"/>
      <c r="H19" s="116"/>
      <c r="I19" s="388"/>
      <c r="J19" s="108"/>
      <c r="K19" s="116"/>
      <c r="L19" s="388"/>
      <c r="M19" s="108"/>
      <c r="N19" s="116"/>
      <c r="O19" s="388"/>
      <c r="P19" s="108"/>
      <c r="Q19" s="116"/>
      <c r="R19" s="388"/>
      <c r="S19" s="108"/>
    </row>
    <row r="20" spans="1:19" s="2" customFormat="1" ht="21" customHeight="1">
      <c r="A20" s="371" t="s">
        <v>62</v>
      </c>
      <c r="B20" s="124" t="s">
        <v>63</v>
      </c>
      <c r="C20" s="392" t="s">
        <v>46</v>
      </c>
      <c r="D20" s="125" t="s">
        <v>63</v>
      </c>
      <c r="E20" s="126"/>
      <c r="F20" s="391"/>
      <c r="G20" s="127"/>
      <c r="H20" s="126"/>
      <c r="I20" s="391"/>
      <c r="J20" s="127"/>
      <c r="K20" s="126"/>
      <c r="L20" s="391"/>
      <c r="M20" s="127"/>
      <c r="N20" s="126"/>
      <c r="O20" s="391"/>
      <c r="P20" s="127"/>
      <c r="Q20" s="126"/>
      <c r="R20" s="391"/>
      <c r="S20" s="127"/>
    </row>
    <row r="21" spans="1:19" s="2" customFormat="1" ht="21" customHeight="1">
      <c r="A21" s="371"/>
      <c r="B21" s="48"/>
      <c r="C21" s="390"/>
      <c r="D21" s="49"/>
      <c r="E21" s="116"/>
      <c r="F21" s="388"/>
      <c r="G21" s="108"/>
      <c r="H21" s="116"/>
      <c r="I21" s="388"/>
      <c r="J21" s="108"/>
      <c r="K21" s="116"/>
      <c r="L21" s="388"/>
      <c r="M21" s="108"/>
      <c r="N21" s="116"/>
      <c r="O21" s="388"/>
      <c r="P21" s="108"/>
      <c r="Q21" s="116"/>
      <c r="R21" s="388"/>
      <c r="S21" s="108"/>
    </row>
  </sheetData>
  <mergeCells count="76">
    <mergeCell ref="R20:R21"/>
    <mergeCell ref="A20:A21"/>
    <mergeCell ref="C20:C21"/>
    <mergeCell ref="F20:F21"/>
    <mergeCell ref="I20:I21"/>
    <mergeCell ref="L20:L21"/>
    <mergeCell ref="O20:O21"/>
    <mergeCell ref="R16:R17"/>
    <mergeCell ref="A18:A19"/>
    <mergeCell ref="C18:C19"/>
    <mergeCell ref="F18:F19"/>
    <mergeCell ref="I18:I19"/>
    <mergeCell ref="L18:L19"/>
    <mergeCell ref="O18:O19"/>
    <mergeCell ref="R18:R19"/>
    <mergeCell ref="A16:A17"/>
    <mergeCell ref="C16:C17"/>
    <mergeCell ref="F16:F17"/>
    <mergeCell ref="I16:I17"/>
    <mergeCell ref="L16:L17"/>
    <mergeCell ref="O16:O17"/>
    <mergeCell ref="R14:R15"/>
    <mergeCell ref="A14:A15"/>
    <mergeCell ref="C14:C15"/>
    <mergeCell ref="F14:F15"/>
    <mergeCell ref="I14:I15"/>
    <mergeCell ref="L14:L15"/>
    <mergeCell ref="O14:O15"/>
    <mergeCell ref="R10:R11"/>
    <mergeCell ref="A12:A13"/>
    <mergeCell ref="C12:C13"/>
    <mergeCell ref="F12:F13"/>
    <mergeCell ref="I12:I13"/>
    <mergeCell ref="L12:L13"/>
    <mergeCell ref="O12:O13"/>
    <mergeCell ref="R12:R13"/>
    <mergeCell ref="A10:A11"/>
    <mergeCell ref="C10:C11"/>
    <mergeCell ref="F10:F11"/>
    <mergeCell ref="I10:I11"/>
    <mergeCell ref="L10:L11"/>
    <mergeCell ref="O10:O11"/>
    <mergeCell ref="R6:R7"/>
    <mergeCell ref="A8:A9"/>
    <mergeCell ref="C8:C9"/>
    <mergeCell ref="F8:F9"/>
    <mergeCell ref="I8:I9"/>
    <mergeCell ref="L8:L9"/>
    <mergeCell ref="O8:O9"/>
    <mergeCell ref="R8:R9"/>
    <mergeCell ref="A6:A7"/>
    <mergeCell ref="C6:C7"/>
    <mergeCell ref="F6:F7"/>
    <mergeCell ref="I6:I7"/>
    <mergeCell ref="L6:L7"/>
    <mergeCell ref="O6:O7"/>
    <mergeCell ref="R2:R3"/>
    <mergeCell ref="A4:A5"/>
    <mergeCell ref="C4:C5"/>
    <mergeCell ref="F4:F5"/>
    <mergeCell ref="I4:I5"/>
    <mergeCell ref="L4:L5"/>
    <mergeCell ref="O4:O5"/>
    <mergeCell ref="R4:R5"/>
    <mergeCell ref="A2:A3"/>
    <mergeCell ref="C2:C3"/>
    <mergeCell ref="F2:F3"/>
    <mergeCell ref="I2:I3"/>
    <mergeCell ref="L2:L3"/>
    <mergeCell ref="O2:O3"/>
    <mergeCell ref="Q1:S1"/>
    <mergeCell ref="B1:D1"/>
    <mergeCell ref="E1:G1"/>
    <mergeCell ref="H1:J1"/>
    <mergeCell ref="K1:M1"/>
    <mergeCell ref="N1:P1"/>
  </mergeCells>
  <phoneticPr fontId="2" type="noConversion"/>
  <pageMargins left="0.25" right="0.25" top="0.75" bottom="0.75" header="0.3" footer="0.3"/>
  <pageSetup paperSize="9" scale="3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4"/>
  <sheetViews>
    <sheetView topLeftCell="A7" zoomScale="50" zoomScaleNormal="50" zoomScaleSheetLayoutView="30" workbookViewId="0">
      <selection activeCell="N11" sqref="N11"/>
    </sheetView>
  </sheetViews>
  <sheetFormatPr defaultColWidth="9.09765625" defaultRowHeight="17.399999999999999"/>
  <cols>
    <col min="1" max="1" width="3.19921875" style="1" customWidth="1"/>
    <col min="2" max="2" width="8.5" style="1" bestFit="1" customWidth="1"/>
    <col min="3" max="3" width="18.09765625" style="1" customWidth="1"/>
    <col min="4" max="4" width="2.69921875" style="1" bestFit="1" customWidth="1"/>
    <col min="5" max="6" width="18.09765625" style="1" customWidth="1"/>
    <col min="7" max="7" width="2.69921875" style="1" bestFit="1" customWidth="1"/>
    <col min="8" max="9" width="18.09765625" style="1" customWidth="1"/>
    <col min="10" max="10" width="2.69921875" style="1" bestFit="1" customWidth="1"/>
    <col min="11" max="12" width="18.09765625" style="1" customWidth="1"/>
    <col min="13" max="13" width="2.69921875" style="1" bestFit="1" customWidth="1"/>
    <col min="14" max="15" width="18.09765625" style="1" customWidth="1"/>
    <col min="16" max="16" width="2.69921875" style="1" bestFit="1" customWidth="1"/>
    <col min="17" max="18" width="18.09765625" style="1" customWidth="1"/>
    <col min="19" max="19" width="2.69921875" style="1" bestFit="1" customWidth="1"/>
    <col min="20" max="21" width="18.09765625" style="1" customWidth="1"/>
    <col min="22" max="22" width="2.69921875" style="1" bestFit="1" customWidth="1"/>
    <col min="23" max="24" width="18.09765625" style="1" customWidth="1"/>
    <col min="25" max="25" width="2.69921875" style="1" bestFit="1" customWidth="1"/>
    <col min="26" max="26" width="18.09765625" style="1" customWidth="1"/>
    <col min="27" max="16384" width="9.09765625" style="1"/>
  </cols>
  <sheetData>
    <row r="1" spans="1:26" ht="80.25" customHeight="1">
      <c r="B1" s="464" t="s">
        <v>0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</row>
    <row r="2" spans="1:26" s="2" customFormat="1" ht="27" customHeight="1">
      <c r="A2" s="465" t="s">
        <v>1</v>
      </c>
      <c r="B2" s="466"/>
      <c r="C2" s="467" t="s">
        <v>2</v>
      </c>
      <c r="D2" s="467"/>
      <c r="E2" s="467"/>
      <c r="F2" s="467" t="s">
        <v>3</v>
      </c>
      <c r="G2" s="467"/>
      <c r="H2" s="467"/>
      <c r="I2" s="467" t="s">
        <v>4</v>
      </c>
      <c r="J2" s="467"/>
      <c r="K2" s="467"/>
      <c r="L2" s="467" t="s">
        <v>5</v>
      </c>
      <c r="M2" s="467"/>
      <c r="N2" s="467"/>
      <c r="O2" s="467" t="s">
        <v>6</v>
      </c>
      <c r="P2" s="467"/>
      <c r="Q2" s="467"/>
      <c r="R2" s="467" t="s">
        <v>7</v>
      </c>
      <c r="S2" s="467"/>
      <c r="T2" s="467"/>
      <c r="U2" s="467" t="s">
        <v>8</v>
      </c>
      <c r="V2" s="467"/>
      <c r="W2" s="467"/>
      <c r="X2" s="467" t="s">
        <v>9</v>
      </c>
      <c r="Y2" s="467"/>
      <c r="Z2" s="467"/>
    </row>
    <row r="3" spans="1:26" s="2" customFormat="1" ht="21" customHeight="1">
      <c r="A3" s="42"/>
      <c r="B3" s="111">
        <v>0.35416666666666669</v>
      </c>
      <c r="C3" s="34" t="e">
        <f>#REF!</f>
        <v>#REF!</v>
      </c>
      <c r="D3" s="397" t="s">
        <v>65</v>
      </c>
      <c r="E3" s="35" t="e">
        <f>#REF!</f>
        <v>#REF!</v>
      </c>
      <c r="F3" s="34" t="e">
        <f>#REF!</f>
        <v>#REF!</v>
      </c>
      <c r="G3" s="397" t="s">
        <v>65</v>
      </c>
      <c r="H3" s="35" t="e">
        <f>#REF!</f>
        <v>#REF!</v>
      </c>
      <c r="I3" s="148" t="e">
        <f>#REF!</f>
        <v>#REF!</v>
      </c>
      <c r="J3" s="460" t="s">
        <v>49</v>
      </c>
      <c r="K3" s="149" t="e">
        <f>#REF!</f>
        <v>#REF!</v>
      </c>
      <c r="L3" s="148" t="e">
        <f>#REF!</f>
        <v>#REF!</v>
      </c>
      <c r="M3" s="460" t="s">
        <v>49</v>
      </c>
      <c r="N3" s="149" t="e">
        <f>#REF!</f>
        <v>#REF!</v>
      </c>
      <c r="O3" s="36" t="e">
        <f>#REF!</f>
        <v>#REF!</v>
      </c>
      <c r="P3" s="399" t="s">
        <v>49</v>
      </c>
      <c r="Q3" s="37" t="e">
        <f>#REF!</f>
        <v>#REF!</v>
      </c>
      <c r="R3" s="36" t="e">
        <f>#REF!</f>
        <v>#REF!</v>
      </c>
      <c r="S3" s="399" t="s">
        <v>49</v>
      </c>
      <c r="T3" s="37" t="e">
        <f>#REF!</f>
        <v>#REF!</v>
      </c>
      <c r="U3" s="152" t="e">
        <f>#REF!</f>
        <v>#REF!</v>
      </c>
      <c r="V3" s="408" t="s">
        <v>49</v>
      </c>
      <c r="W3" s="153" t="e">
        <f>#REF!</f>
        <v>#REF!</v>
      </c>
      <c r="X3" s="152" t="e">
        <f>#REF!</f>
        <v>#REF!</v>
      </c>
      <c r="Y3" s="408" t="s">
        <v>49</v>
      </c>
      <c r="Z3" s="153" t="e">
        <f>#REF!</f>
        <v>#REF!</v>
      </c>
    </row>
    <row r="4" spans="1:26" s="2" customFormat="1" ht="21" customHeight="1">
      <c r="A4" s="43" t="s">
        <v>10</v>
      </c>
      <c r="B4" s="111">
        <f>B3+(15/60/24)</f>
        <v>0.36458333333333337</v>
      </c>
      <c r="C4" s="12" t="e">
        <f>#REF!</f>
        <v>#REF!</v>
      </c>
      <c r="D4" s="398"/>
      <c r="E4" s="11" t="e">
        <f>#REF!</f>
        <v>#REF!</v>
      </c>
      <c r="F4" s="12" t="e">
        <f>#REF!</f>
        <v>#REF!</v>
      </c>
      <c r="G4" s="398"/>
      <c r="H4" s="11" t="e">
        <f>#REF!</f>
        <v>#REF!</v>
      </c>
      <c r="I4" s="150" t="e">
        <f>#REF!</f>
        <v>#REF!</v>
      </c>
      <c r="J4" s="461"/>
      <c r="K4" s="151" t="e">
        <f>#REF!</f>
        <v>#REF!</v>
      </c>
      <c r="L4" s="150" t="e">
        <f>#REF!</f>
        <v>#REF!</v>
      </c>
      <c r="M4" s="461"/>
      <c r="N4" s="151" t="e">
        <f>#REF!</f>
        <v>#REF!</v>
      </c>
      <c r="O4" s="28" t="e">
        <f>#REF!</f>
        <v>#REF!</v>
      </c>
      <c r="P4" s="400"/>
      <c r="Q4" s="29" t="e">
        <f>#REF!</f>
        <v>#REF!</v>
      </c>
      <c r="R4" s="28" t="e">
        <f>#REF!</f>
        <v>#REF!</v>
      </c>
      <c r="S4" s="400"/>
      <c r="T4" s="29" t="e">
        <f>#REF!</f>
        <v>#REF!</v>
      </c>
      <c r="U4" s="154" t="e">
        <f>#REF!</f>
        <v>#REF!</v>
      </c>
      <c r="V4" s="409"/>
      <c r="W4" s="155" t="e">
        <f>#REF!</f>
        <v>#REF!</v>
      </c>
      <c r="X4" s="154" t="e">
        <f>#REF!</f>
        <v>#REF!</v>
      </c>
      <c r="Y4" s="409"/>
      <c r="Z4" s="155" t="e">
        <f>#REF!</f>
        <v>#REF!</v>
      </c>
    </row>
    <row r="5" spans="1:26" s="2" customFormat="1" ht="21" customHeight="1">
      <c r="A5" s="42"/>
      <c r="B5" s="112">
        <f>B4+(5/60/24)</f>
        <v>0.36805555555555558</v>
      </c>
      <c r="C5" s="34" t="e">
        <f>#REF!</f>
        <v>#REF!</v>
      </c>
      <c r="D5" s="397" t="s">
        <v>65</v>
      </c>
      <c r="E5" s="35" t="e">
        <f>#REF!</f>
        <v>#REF!</v>
      </c>
      <c r="F5" s="34" t="e">
        <f>#REF!</f>
        <v>#REF!</v>
      </c>
      <c r="G5" s="397" t="s">
        <v>65</v>
      </c>
      <c r="H5" s="35" t="e">
        <f>#REF!</f>
        <v>#REF!</v>
      </c>
      <c r="I5" s="148" t="e">
        <f>#REF!</f>
        <v>#REF!</v>
      </c>
      <c r="J5" s="460" t="s">
        <v>49</v>
      </c>
      <c r="K5" s="149" t="e">
        <f>#REF!</f>
        <v>#REF!</v>
      </c>
      <c r="L5" s="148" t="e">
        <f>#REF!</f>
        <v>#REF!</v>
      </c>
      <c r="M5" s="460" t="s">
        <v>49</v>
      </c>
      <c r="N5" s="149" t="e">
        <f>#REF!</f>
        <v>#REF!</v>
      </c>
      <c r="O5" s="156" t="e">
        <f>#REF!</f>
        <v>#REF!</v>
      </c>
      <c r="P5" s="410" t="s">
        <v>49</v>
      </c>
      <c r="Q5" s="157" t="e">
        <f>#REF!</f>
        <v>#REF!</v>
      </c>
      <c r="R5" s="156" t="e">
        <f>#REF!</f>
        <v>#REF!</v>
      </c>
      <c r="S5" s="410" t="s">
        <v>49</v>
      </c>
      <c r="T5" s="157" t="e">
        <f>#REF!</f>
        <v>#REF!</v>
      </c>
      <c r="U5" s="136" t="e">
        <f>#REF!</f>
        <v>#REF!</v>
      </c>
      <c r="V5" s="412" t="s">
        <v>49</v>
      </c>
      <c r="W5" s="137" t="e">
        <f>#REF!</f>
        <v>#REF!</v>
      </c>
      <c r="X5" s="136" t="e">
        <f>#REF!</f>
        <v>#REF!</v>
      </c>
      <c r="Y5" s="412" t="s">
        <v>49</v>
      </c>
      <c r="Z5" s="137" t="e">
        <f>#REF!</f>
        <v>#REF!</v>
      </c>
    </row>
    <row r="6" spans="1:26" s="2" customFormat="1" ht="21" customHeight="1">
      <c r="A6" s="43" t="s">
        <v>10</v>
      </c>
      <c r="B6" s="112">
        <f>B5+(15/60/24)</f>
        <v>0.37847222222222227</v>
      </c>
      <c r="C6" s="12" t="e">
        <f>#REF!</f>
        <v>#REF!</v>
      </c>
      <c r="D6" s="398"/>
      <c r="E6" s="11" t="e">
        <f>#REF!</f>
        <v>#REF!</v>
      </c>
      <c r="F6" s="12" t="e">
        <f>#REF!</f>
        <v>#REF!</v>
      </c>
      <c r="G6" s="398"/>
      <c r="H6" s="11" t="e">
        <f>#REF!</f>
        <v>#REF!</v>
      </c>
      <c r="I6" s="150" t="e">
        <f>#REF!</f>
        <v>#REF!</v>
      </c>
      <c r="J6" s="461"/>
      <c r="K6" s="151" t="e">
        <f>#REF!</f>
        <v>#REF!</v>
      </c>
      <c r="L6" s="150" t="e">
        <f>#REF!</f>
        <v>#REF!</v>
      </c>
      <c r="M6" s="461"/>
      <c r="N6" s="151" t="e">
        <f>#REF!</f>
        <v>#REF!</v>
      </c>
      <c r="O6" s="158" t="e">
        <f>#REF!</f>
        <v>#REF!</v>
      </c>
      <c r="P6" s="411"/>
      <c r="Q6" s="159" t="e">
        <f>#REF!</f>
        <v>#REF!</v>
      </c>
      <c r="R6" s="158" t="e">
        <f>#REF!</f>
        <v>#REF!</v>
      </c>
      <c r="S6" s="411"/>
      <c r="T6" s="159" t="e">
        <f>#REF!</f>
        <v>#REF!</v>
      </c>
      <c r="U6" s="138" t="e">
        <f>#REF!</f>
        <v>#REF!</v>
      </c>
      <c r="V6" s="413"/>
      <c r="W6" s="139" t="e">
        <f>#REF!</f>
        <v>#REF!</v>
      </c>
      <c r="X6" s="138" t="e">
        <f>#REF!</f>
        <v>#REF!</v>
      </c>
      <c r="Y6" s="413"/>
      <c r="Z6" s="139" t="e">
        <f>#REF!</f>
        <v>#REF!</v>
      </c>
    </row>
    <row r="7" spans="1:26" s="2" customFormat="1" ht="21" customHeight="1">
      <c r="A7" s="42"/>
      <c r="B7" s="111">
        <f>B6+(5/60/24)</f>
        <v>0.38194444444444448</v>
      </c>
      <c r="C7" s="156" t="e">
        <f>#REF!</f>
        <v>#REF!</v>
      </c>
      <c r="D7" s="410" t="s">
        <v>64</v>
      </c>
      <c r="E7" s="157" t="e">
        <f>#REF!</f>
        <v>#REF!</v>
      </c>
      <c r="F7" s="156" t="e">
        <f>#REF!</f>
        <v>#REF!</v>
      </c>
      <c r="G7" s="410" t="s">
        <v>64</v>
      </c>
      <c r="H7" s="157" t="e">
        <f>#REF!</f>
        <v>#REF!</v>
      </c>
      <c r="I7" s="136" t="e">
        <f>#REF!</f>
        <v>#REF!</v>
      </c>
      <c r="J7" s="412" t="s">
        <v>49</v>
      </c>
      <c r="K7" s="137" t="e">
        <f>#REF!</f>
        <v>#REF!</v>
      </c>
      <c r="L7" s="136" t="e">
        <f>#REF!</f>
        <v>#REF!</v>
      </c>
      <c r="M7" s="412" t="s">
        <v>49</v>
      </c>
      <c r="N7" s="137" t="e">
        <f>#REF!</f>
        <v>#REF!</v>
      </c>
      <c r="O7" s="36" t="e">
        <f>#REF!</f>
        <v>#REF!</v>
      </c>
      <c r="P7" s="399" t="s">
        <v>49</v>
      </c>
      <c r="Q7" s="37" t="e">
        <f>#REF!</f>
        <v>#REF!</v>
      </c>
      <c r="R7" s="36" t="e">
        <f>#REF!</f>
        <v>#REF!</v>
      </c>
      <c r="S7" s="399" t="s">
        <v>49</v>
      </c>
      <c r="T7" s="37" t="e">
        <f>#REF!</f>
        <v>#REF!</v>
      </c>
      <c r="U7" s="152" t="e">
        <f>#REF!</f>
        <v>#REF!</v>
      </c>
      <c r="V7" s="408" t="s">
        <v>49</v>
      </c>
      <c r="W7" s="153" t="e">
        <f>#REF!</f>
        <v>#REF!</v>
      </c>
      <c r="X7" s="152" t="e">
        <f>#REF!</f>
        <v>#REF!</v>
      </c>
      <c r="Y7" s="408" t="s">
        <v>49</v>
      </c>
      <c r="Z7" s="153" t="e">
        <f>#REF!</f>
        <v>#REF!</v>
      </c>
    </row>
    <row r="8" spans="1:26" s="2" customFormat="1" ht="21" customHeight="1">
      <c r="A8" s="43" t="s">
        <v>11</v>
      </c>
      <c r="B8" s="111">
        <f>B7+(15/60/24)</f>
        <v>0.39236111111111116</v>
      </c>
      <c r="C8" s="158" t="e">
        <f>#REF!</f>
        <v>#REF!</v>
      </c>
      <c r="D8" s="411"/>
      <c r="E8" s="159" t="e">
        <f>#REF!</f>
        <v>#REF!</v>
      </c>
      <c r="F8" s="158" t="e">
        <f>#REF!</f>
        <v>#REF!</v>
      </c>
      <c r="G8" s="411"/>
      <c r="H8" s="159" t="e">
        <f>#REF!</f>
        <v>#REF!</v>
      </c>
      <c r="I8" s="138" t="e">
        <f>#REF!</f>
        <v>#REF!</v>
      </c>
      <c r="J8" s="413"/>
      <c r="K8" s="139" t="e">
        <f>#REF!</f>
        <v>#REF!</v>
      </c>
      <c r="L8" s="138" t="e">
        <f>#REF!</f>
        <v>#REF!</v>
      </c>
      <c r="M8" s="413"/>
      <c r="N8" s="139" t="e">
        <f>#REF!</f>
        <v>#REF!</v>
      </c>
      <c r="O8" s="28" t="e">
        <f>#REF!</f>
        <v>#REF!</v>
      </c>
      <c r="P8" s="400"/>
      <c r="Q8" s="29" t="e">
        <f>#REF!</f>
        <v>#REF!</v>
      </c>
      <c r="R8" s="28" t="e">
        <f>#REF!</f>
        <v>#REF!</v>
      </c>
      <c r="S8" s="400"/>
      <c r="T8" s="29" t="e">
        <f>#REF!</f>
        <v>#REF!</v>
      </c>
      <c r="U8" s="154" t="e">
        <f>#REF!</f>
        <v>#REF!</v>
      </c>
      <c r="V8" s="409"/>
      <c r="W8" s="155" t="e">
        <f>#REF!</f>
        <v>#REF!</v>
      </c>
      <c r="X8" s="154" t="e">
        <f>#REF!</f>
        <v>#REF!</v>
      </c>
      <c r="Y8" s="409"/>
      <c r="Z8" s="155" t="e">
        <f>#REF!</f>
        <v>#REF!</v>
      </c>
    </row>
    <row r="9" spans="1:26" s="2" customFormat="1" ht="21" customHeight="1">
      <c r="A9" s="42"/>
      <c r="B9" s="111">
        <f>B8+(5/60/24)</f>
        <v>0.39583333333333337</v>
      </c>
      <c r="C9" s="34" t="e">
        <f>#REF!</f>
        <v>#REF!</v>
      </c>
      <c r="D9" s="397" t="s">
        <v>66</v>
      </c>
      <c r="E9" s="35" t="e">
        <f>#REF!</f>
        <v>#REF!</v>
      </c>
      <c r="F9" s="34" t="e">
        <f>#REF!</f>
        <v>#REF!</v>
      </c>
      <c r="G9" s="397" t="s">
        <v>66</v>
      </c>
      <c r="H9" s="35" t="e">
        <f>#REF!</f>
        <v>#REF!</v>
      </c>
      <c r="I9" s="148" t="e">
        <f>#REF!</f>
        <v>#REF!</v>
      </c>
      <c r="J9" s="460" t="s">
        <v>49</v>
      </c>
      <c r="K9" s="149" t="e">
        <f>#REF!</f>
        <v>#REF!</v>
      </c>
      <c r="L9" s="148" t="e">
        <f>#REF!</f>
        <v>#REF!</v>
      </c>
      <c r="M9" s="460" t="s">
        <v>49</v>
      </c>
      <c r="N9" s="149" t="e">
        <f>#REF!</f>
        <v>#REF!</v>
      </c>
      <c r="O9" s="144" t="e">
        <f>#REF!</f>
        <v>#REF!</v>
      </c>
      <c r="P9" s="462" t="s">
        <v>49</v>
      </c>
      <c r="Q9" s="145" t="e">
        <f>#REF!</f>
        <v>#REF!</v>
      </c>
      <c r="R9" s="144" t="e">
        <f>#REF!</f>
        <v>#REF!</v>
      </c>
      <c r="S9" s="462" t="s">
        <v>49</v>
      </c>
      <c r="T9" s="145" t="e">
        <f>#REF!</f>
        <v>#REF!</v>
      </c>
      <c r="U9" s="152" t="e">
        <f>#REF!</f>
        <v>#REF!</v>
      </c>
      <c r="V9" s="408" t="s">
        <v>49</v>
      </c>
      <c r="W9" s="153" t="e">
        <f>#REF!</f>
        <v>#REF!</v>
      </c>
      <c r="X9" s="152" t="e">
        <f>#REF!</f>
        <v>#REF!</v>
      </c>
      <c r="Y9" s="408" t="s">
        <v>49</v>
      </c>
      <c r="Z9" s="153" t="e">
        <f>#REF!</f>
        <v>#REF!</v>
      </c>
    </row>
    <row r="10" spans="1:26" s="2" customFormat="1" ht="21" customHeight="1">
      <c r="A10" s="43" t="s">
        <v>11</v>
      </c>
      <c r="B10" s="111">
        <f>B9+(15/60/24)</f>
        <v>0.40625000000000006</v>
      </c>
      <c r="C10" s="12" t="e">
        <f>#REF!</f>
        <v>#REF!</v>
      </c>
      <c r="D10" s="398"/>
      <c r="E10" s="11" t="e">
        <f>#REF!</f>
        <v>#REF!</v>
      </c>
      <c r="F10" s="12" t="e">
        <f>#REF!</f>
        <v>#REF!</v>
      </c>
      <c r="G10" s="398"/>
      <c r="H10" s="11" t="e">
        <f>#REF!</f>
        <v>#REF!</v>
      </c>
      <c r="I10" s="150" t="e">
        <f>#REF!</f>
        <v>#REF!</v>
      </c>
      <c r="J10" s="461"/>
      <c r="K10" s="151" t="e">
        <f>#REF!</f>
        <v>#REF!</v>
      </c>
      <c r="L10" s="150" t="e">
        <f>#REF!</f>
        <v>#REF!</v>
      </c>
      <c r="M10" s="461"/>
      <c r="N10" s="151" t="e">
        <f>#REF!</f>
        <v>#REF!</v>
      </c>
      <c r="O10" s="146" t="e">
        <f>#REF!</f>
        <v>#REF!</v>
      </c>
      <c r="P10" s="463"/>
      <c r="Q10" s="147" t="e">
        <f>#REF!</f>
        <v>#REF!</v>
      </c>
      <c r="R10" s="146" t="e">
        <f>#REF!</f>
        <v>#REF!</v>
      </c>
      <c r="S10" s="463"/>
      <c r="T10" s="147" t="e">
        <f>#REF!</f>
        <v>#REF!</v>
      </c>
      <c r="U10" s="154" t="e">
        <f>#REF!</f>
        <v>#REF!</v>
      </c>
      <c r="V10" s="409"/>
      <c r="W10" s="155" t="e">
        <f>#REF!</f>
        <v>#REF!</v>
      </c>
      <c r="X10" s="154" t="e">
        <f>#REF!</f>
        <v>#REF!</v>
      </c>
      <c r="Y10" s="409"/>
      <c r="Z10" s="155" t="e">
        <f>#REF!</f>
        <v>#REF!</v>
      </c>
    </row>
    <row r="11" spans="1:26" s="2" customFormat="1" ht="21" customHeight="1">
      <c r="A11" s="42"/>
      <c r="B11" s="111">
        <f>B10+(5/60/24)</f>
        <v>0.40972222222222227</v>
      </c>
      <c r="C11" s="34" t="e">
        <f>#REF!</f>
        <v>#REF!</v>
      </c>
      <c r="D11" s="397" t="s">
        <v>67</v>
      </c>
      <c r="E11" s="35" t="e">
        <f>#REF!</f>
        <v>#REF!</v>
      </c>
      <c r="F11" s="34" t="e">
        <f>#REF!</f>
        <v>#REF!</v>
      </c>
      <c r="G11" s="397" t="s">
        <v>67</v>
      </c>
      <c r="H11" s="35" t="e">
        <f>#REF!</f>
        <v>#REF!</v>
      </c>
      <c r="I11" s="148" t="e">
        <f>#REF!</f>
        <v>#REF!</v>
      </c>
      <c r="J11" s="460" t="s">
        <v>49</v>
      </c>
      <c r="K11" s="149" t="e">
        <f>#REF!</f>
        <v>#REF!</v>
      </c>
      <c r="L11" s="148" t="e">
        <f>#REF!</f>
        <v>#REF!</v>
      </c>
      <c r="M11" s="460" t="s">
        <v>49</v>
      </c>
      <c r="N11" s="149" t="e">
        <f>#REF!</f>
        <v>#REF!</v>
      </c>
      <c r="O11" s="144" t="e">
        <f>#REF!</f>
        <v>#REF!</v>
      </c>
      <c r="P11" s="462" t="s">
        <v>49</v>
      </c>
      <c r="Q11" s="145" t="e">
        <f>#REF!</f>
        <v>#REF!</v>
      </c>
      <c r="R11" s="144" t="e">
        <f>#REF!</f>
        <v>#REF!</v>
      </c>
      <c r="S11" s="462" t="s">
        <v>49</v>
      </c>
      <c r="T11" s="145" t="e">
        <f>#REF!</f>
        <v>#REF!</v>
      </c>
      <c r="U11" s="156" t="e">
        <f>#REF!</f>
        <v>#REF!</v>
      </c>
      <c r="V11" s="410" t="s">
        <v>49</v>
      </c>
      <c r="W11" s="157" t="e">
        <f>#REF!</f>
        <v>#REF!</v>
      </c>
      <c r="X11" s="156" t="e">
        <f>#REF!</f>
        <v>#REF!</v>
      </c>
      <c r="Y11" s="410" t="s">
        <v>49</v>
      </c>
      <c r="Z11" s="157" t="e">
        <f>#REF!</f>
        <v>#REF!</v>
      </c>
    </row>
    <row r="12" spans="1:26" s="2" customFormat="1" ht="21" customHeight="1">
      <c r="A12" s="43" t="s">
        <v>11</v>
      </c>
      <c r="B12" s="111">
        <f>B11+(15/60/24)</f>
        <v>0.42013888888888895</v>
      </c>
      <c r="C12" s="12" t="e">
        <f>#REF!</f>
        <v>#REF!</v>
      </c>
      <c r="D12" s="398"/>
      <c r="E12" s="11" t="e">
        <f>#REF!</f>
        <v>#REF!</v>
      </c>
      <c r="F12" s="12" t="e">
        <f>#REF!</f>
        <v>#REF!</v>
      </c>
      <c r="G12" s="398"/>
      <c r="H12" s="11" t="e">
        <f>#REF!</f>
        <v>#REF!</v>
      </c>
      <c r="I12" s="150" t="e">
        <f>#REF!</f>
        <v>#REF!</v>
      </c>
      <c r="J12" s="461"/>
      <c r="K12" s="151" t="e">
        <f>#REF!</f>
        <v>#REF!</v>
      </c>
      <c r="L12" s="150" t="e">
        <f>#REF!</f>
        <v>#REF!</v>
      </c>
      <c r="M12" s="461"/>
      <c r="N12" s="151" t="e">
        <f>#REF!</f>
        <v>#REF!</v>
      </c>
      <c r="O12" s="146" t="e">
        <f>#REF!</f>
        <v>#REF!</v>
      </c>
      <c r="P12" s="463"/>
      <c r="Q12" s="147" t="e">
        <f>#REF!</f>
        <v>#REF!</v>
      </c>
      <c r="R12" s="146" t="e">
        <f>#REF!</f>
        <v>#REF!</v>
      </c>
      <c r="S12" s="463"/>
      <c r="T12" s="147" t="e">
        <f>#REF!</f>
        <v>#REF!</v>
      </c>
      <c r="U12" s="158" t="e">
        <f>#REF!</f>
        <v>#REF!</v>
      </c>
      <c r="V12" s="411"/>
      <c r="W12" s="159" t="e">
        <f>#REF!</f>
        <v>#REF!</v>
      </c>
      <c r="X12" s="158" t="e">
        <f>#REF!</f>
        <v>#REF!</v>
      </c>
      <c r="Y12" s="411"/>
      <c r="Z12" s="159" t="e">
        <f>#REF!</f>
        <v>#REF!</v>
      </c>
    </row>
    <row r="13" spans="1:26" s="2" customFormat="1" ht="21" customHeight="1">
      <c r="A13" s="42"/>
      <c r="B13" s="111">
        <f>B12+(5/60/24)</f>
        <v>0.42361111111111116</v>
      </c>
      <c r="C13" s="34" t="e">
        <f>#REF!</f>
        <v>#REF!</v>
      </c>
      <c r="D13" s="397" t="s">
        <v>64</v>
      </c>
      <c r="E13" s="35" t="e">
        <f>#REF!</f>
        <v>#REF!</v>
      </c>
      <c r="F13" s="34" t="e">
        <f>#REF!</f>
        <v>#REF!</v>
      </c>
      <c r="G13" s="397" t="s">
        <v>64</v>
      </c>
      <c r="H13" s="35" t="e">
        <f>#REF!</f>
        <v>#REF!</v>
      </c>
      <c r="I13" s="148" t="e">
        <f>#REF!</f>
        <v>#REF!</v>
      </c>
      <c r="J13" s="460" t="s">
        <v>49</v>
      </c>
      <c r="K13" s="149" t="e">
        <f>#REF!</f>
        <v>#REF!</v>
      </c>
      <c r="L13" s="148" t="e">
        <f>#REF!</f>
        <v>#REF!</v>
      </c>
      <c r="M13" s="460" t="s">
        <v>49</v>
      </c>
      <c r="N13" s="149" t="e">
        <f>#REF!</f>
        <v>#REF!</v>
      </c>
      <c r="O13" s="144" t="e">
        <f>#REF!</f>
        <v>#REF!</v>
      </c>
      <c r="P13" s="462" t="s">
        <v>49</v>
      </c>
      <c r="Q13" s="145" t="e">
        <f>#REF!</f>
        <v>#REF!</v>
      </c>
      <c r="R13" s="144" t="e">
        <f>#REF!</f>
        <v>#REF!</v>
      </c>
      <c r="S13" s="462" t="s">
        <v>49</v>
      </c>
      <c r="T13" s="145" t="e">
        <f>#REF!</f>
        <v>#REF!</v>
      </c>
      <c r="U13" s="136" t="e">
        <f>#REF!</f>
        <v>#REF!</v>
      </c>
      <c r="V13" s="412" t="s">
        <v>49</v>
      </c>
      <c r="W13" s="137" t="e">
        <f>#REF!</f>
        <v>#REF!</v>
      </c>
      <c r="X13" s="136" t="e">
        <f>#REF!</f>
        <v>#REF!</v>
      </c>
      <c r="Y13" s="412" t="s">
        <v>49</v>
      </c>
      <c r="Z13" s="137" t="e">
        <f>#REF!</f>
        <v>#REF!</v>
      </c>
    </row>
    <row r="14" spans="1:26" s="2" customFormat="1" ht="21" customHeight="1">
      <c r="A14" s="43" t="s">
        <v>11</v>
      </c>
      <c r="B14" s="111">
        <f>B13+(15/60/24)</f>
        <v>0.43402777777777785</v>
      </c>
      <c r="C14" s="12" t="e">
        <f>#REF!</f>
        <v>#REF!</v>
      </c>
      <c r="D14" s="398"/>
      <c r="E14" s="11" t="e">
        <f>#REF!</f>
        <v>#REF!</v>
      </c>
      <c r="F14" s="12" t="e">
        <f>#REF!</f>
        <v>#REF!</v>
      </c>
      <c r="G14" s="398"/>
      <c r="H14" s="11" t="e">
        <f>#REF!</f>
        <v>#REF!</v>
      </c>
      <c r="I14" s="150" t="e">
        <f>#REF!</f>
        <v>#REF!</v>
      </c>
      <c r="J14" s="461"/>
      <c r="K14" s="151" t="e">
        <f>#REF!</f>
        <v>#REF!</v>
      </c>
      <c r="L14" s="150" t="e">
        <f>#REF!</f>
        <v>#REF!</v>
      </c>
      <c r="M14" s="461"/>
      <c r="N14" s="151" t="e">
        <f>#REF!</f>
        <v>#REF!</v>
      </c>
      <c r="O14" s="146" t="e">
        <f>#REF!</f>
        <v>#REF!</v>
      </c>
      <c r="P14" s="463"/>
      <c r="Q14" s="147" t="e">
        <f>#REF!</f>
        <v>#REF!</v>
      </c>
      <c r="R14" s="146" t="e">
        <f>#REF!</f>
        <v>#REF!</v>
      </c>
      <c r="S14" s="463"/>
      <c r="T14" s="147" t="e">
        <f>#REF!</f>
        <v>#REF!</v>
      </c>
      <c r="U14" s="138" t="e">
        <f>#REF!</f>
        <v>#REF!</v>
      </c>
      <c r="V14" s="413"/>
      <c r="W14" s="139" t="e">
        <f>#REF!</f>
        <v>#REF!</v>
      </c>
      <c r="X14" s="138" t="e">
        <f>#REF!</f>
        <v>#REF!</v>
      </c>
      <c r="Y14" s="413"/>
      <c r="Z14" s="139" t="e">
        <f>#REF!</f>
        <v>#REF!</v>
      </c>
    </row>
    <row r="15" spans="1:26" s="2" customFormat="1" ht="21" customHeight="1">
      <c r="A15" s="42"/>
      <c r="B15" s="111">
        <f>B14+(5/60/24)</f>
        <v>0.43750000000000006</v>
      </c>
      <c r="C15" s="132"/>
      <c r="D15" s="406"/>
      <c r="E15" s="133"/>
      <c r="F15" s="132"/>
      <c r="G15" s="406"/>
      <c r="H15" s="133"/>
      <c r="I15" s="132"/>
      <c r="J15" s="406"/>
      <c r="K15" s="133"/>
      <c r="L15" s="132"/>
      <c r="M15" s="406"/>
      <c r="N15" s="133"/>
      <c r="O15" s="120" t="str">
        <f>'[1]2학년'!N18</f>
        <v>A조 1위</v>
      </c>
      <c r="P15" s="458" t="str">
        <f>'[1]2학년'!O18</f>
        <v>VS</v>
      </c>
      <c r="Q15" s="121" t="str">
        <f>'[1]2학년'!P18</f>
        <v>E조 1위</v>
      </c>
      <c r="R15" s="120" t="str">
        <f>'[1]2학년'!Q18</f>
        <v>B조 1위</v>
      </c>
      <c r="S15" s="458" t="str">
        <f>'[1]2학년'!R18</f>
        <v>VS</v>
      </c>
      <c r="T15" s="121" t="str">
        <f>'[1]2학년'!S18</f>
        <v>F조 1위</v>
      </c>
      <c r="U15" s="120" t="str">
        <f>'[1]2학년'!T18</f>
        <v>C조 1위</v>
      </c>
      <c r="V15" s="458" t="str">
        <f>'[1]2학년'!U18</f>
        <v>VS</v>
      </c>
      <c r="W15" s="121" t="str">
        <f>'[1]2학년'!V18</f>
        <v>2위 중 1위</v>
      </c>
      <c r="X15" s="120" t="str">
        <f>'[1]2학년'!W18</f>
        <v>D조 1위</v>
      </c>
      <c r="Y15" s="458" t="str">
        <f>'[1]2학년'!X18</f>
        <v>VS</v>
      </c>
      <c r="Z15" s="121" t="str">
        <f>'[1]2학년'!Y18</f>
        <v>2위 중 2위</v>
      </c>
    </row>
    <row r="16" spans="1:26" s="2" customFormat="1" ht="21" customHeight="1">
      <c r="A16" s="43" t="s">
        <v>11</v>
      </c>
      <c r="B16" s="111">
        <f>B15+(15/60/24)</f>
        <v>0.44791666666666674</v>
      </c>
      <c r="C16" s="134"/>
      <c r="D16" s="407"/>
      <c r="E16" s="135"/>
      <c r="F16" s="134"/>
      <c r="G16" s="407"/>
      <c r="H16" s="135"/>
      <c r="I16" s="134"/>
      <c r="J16" s="407"/>
      <c r="K16" s="135"/>
      <c r="L16" s="134"/>
      <c r="M16" s="407"/>
      <c r="N16" s="135"/>
      <c r="O16" s="122"/>
      <c r="P16" s="459"/>
      <c r="Q16" s="123"/>
      <c r="R16" s="122"/>
      <c r="S16" s="459"/>
      <c r="T16" s="123"/>
      <c r="U16" s="122"/>
      <c r="V16" s="459"/>
      <c r="W16" s="123"/>
      <c r="X16" s="122"/>
      <c r="Y16" s="459"/>
      <c r="Z16" s="123"/>
    </row>
    <row r="17" spans="1:26" s="2" customFormat="1" ht="21" customHeight="1">
      <c r="A17" s="42"/>
      <c r="B17" s="111">
        <f>B16+(5/60/24)</f>
        <v>0.45138888888888895</v>
      </c>
      <c r="C17" s="140" t="e">
        <f>#REF!</f>
        <v>#REF!</v>
      </c>
      <c r="D17" s="456" t="s">
        <v>64</v>
      </c>
      <c r="E17" s="141" t="e">
        <f>#REF!</f>
        <v>#REF!</v>
      </c>
      <c r="F17" s="140" t="e">
        <f>#REF!</f>
        <v>#REF!</v>
      </c>
      <c r="G17" s="456" t="s">
        <v>64</v>
      </c>
      <c r="H17" s="141" t="e">
        <f>#REF!</f>
        <v>#REF!</v>
      </c>
      <c r="I17" s="140" t="e">
        <f>#REF!</f>
        <v>#REF!</v>
      </c>
      <c r="J17" s="456" t="s">
        <v>64</v>
      </c>
      <c r="K17" s="141" t="e">
        <f>#REF!</f>
        <v>#REF!</v>
      </c>
      <c r="L17" s="140" t="e">
        <f>#REF!</f>
        <v>#REF!</v>
      </c>
      <c r="M17" s="456" t="s">
        <v>64</v>
      </c>
      <c r="N17" s="141" t="e">
        <f>#REF!</f>
        <v>#REF!</v>
      </c>
      <c r="O17" s="140" t="e">
        <f>#REF!</f>
        <v>#REF!</v>
      </c>
      <c r="P17" s="456" t="s">
        <v>64</v>
      </c>
      <c r="Q17" s="141" t="e">
        <f>#REF!</f>
        <v>#REF!</v>
      </c>
      <c r="R17" s="140" t="e">
        <f>#REF!</f>
        <v>#REF!</v>
      </c>
      <c r="S17" s="456" t="s">
        <v>64</v>
      </c>
      <c r="T17" s="141" t="e">
        <f>#REF!</f>
        <v>#REF!</v>
      </c>
      <c r="U17" s="120" t="str">
        <f>'[1]2학년'!H20</f>
        <v>8강 1경기 승자</v>
      </c>
      <c r="V17" s="458" t="str">
        <f>'[1]2학년'!I20</f>
        <v>VS</v>
      </c>
      <c r="W17" s="121" t="str">
        <f>'[1]2학년'!J20</f>
        <v>8강 4경기 승자</v>
      </c>
      <c r="X17" s="120" t="str">
        <f>'[1]2학년'!K20</f>
        <v>8강 2경기 승자</v>
      </c>
      <c r="Y17" s="458" t="str">
        <f>'[1]2학년'!L20</f>
        <v>VS</v>
      </c>
      <c r="Z17" s="121" t="str">
        <f>'[1]2학년'!M20</f>
        <v>8강 3경기 승자</v>
      </c>
    </row>
    <row r="18" spans="1:26" s="2" customFormat="1" ht="21" customHeight="1">
      <c r="A18" s="43" t="s">
        <v>11</v>
      </c>
      <c r="B18" s="111">
        <f>B17+(15/60/24)</f>
        <v>0.46180555555555564</v>
      </c>
      <c r="C18" s="142" t="e">
        <f>#REF!</f>
        <v>#REF!</v>
      </c>
      <c r="D18" s="457"/>
      <c r="E18" s="143" t="e">
        <f>#REF!</f>
        <v>#REF!</v>
      </c>
      <c r="F18" s="142" t="e">
        <f>#REF!</f>
        <v>#REF!</v>
      </c>
      <c r="G18" s="457"/>
      <c r="H18" s="143" t="e">
        <f>#REF!</f>
        <v>#REF!</v>
      </c>
      <c r="I18" s="142" t="e">
        <f>#REF!</f>
        <v>#REF!</v>
      </c>
      <c r="J18" s="457"/>
      <c r="K18" s="143" t="e">
        <f>#REF!</f>
        <v>#REF!</v>
      </c>
      <c r="L18" s="142" t="e">
        <f>#REF!</f>
        <v>#REF!</v>
      </c>
      <c r="M18" s="457"/>
      <c r="N18" s="143" t="e">
        <f>#REF!</f>
        <v>#REF!</v>
      </c>
      <c r="O18" s="142" t="e">
        <f>#REF!</f>
        <v>#REF!</v>
      </c>
      <c r="P18" s="457"/>
      <c r="Q18" s="143" t="e">
        <f>#REF!</f>
        <v>#REF!</v>
      </c>
      <c r="R18" s="142" t="e">
        <f>#REF!</f>
        <v>#REF!</v>
      </c>
      <c r="S18" s="457"/>
      <c r="T18" s="143" t="e">
        <f>#REF!</f>
        <v>#REF!</v>
      </c>
      <c r="U18" s="122"/>
      <c r="V18" s="459"/>
      <c r="W18" s="123"/>
      <c r="X18" s="122"/>
      <c r="Y18" s="459"/>
      <c r="Z18" s="123"/>
    </row>
    <row r="19" spans="1:26" s="2" customFormat="1" ht="21" customHeight="1">
      <c r="A19" s="42"/>
      <c r="B19" s="111">
        <f>B18+(5/60/24)</f>
        <v>0.46527777777777785</v>
      </c>
      <c r="C19" s="140" t="e">
        <f>#REF!</f>
        <v>#REF!</v>
      </c>
      <c r="D19" s="456" t="s">
        <v>64</v>
      </c>
      <c r="E19" s="141" t="e">
        <f>#REF!</f>
        <v>#REF!</v>
      </c>
      <c r="F19" s="140" t="e">
        <f>#REF!</f>
        <v>#REF!</v>
      </c>
      <c r="G19" s="456" t="s">
        <v>64</v>
      </c>
      <c r="H19" s="141" t="e">
        <f>#REF!</f>
        <v>#REF!</v>
      </c>
      <c r="I19" s="140" t="e">
        <f>#REF!</f>
        <v>#REF!</v>
      </c>
      <c r="J19" s="456" t="s">
        <v>64</v>
      </c>
      <c r="K19" s="141" t="e">
        <f>#REF!</f>
        <v>#REF!</v>
      </c>
      <c r="L19" s="140" t="e">
        <f>#REF!</f>
        <v>#REF!</v>
      </c>
      <c r="M19" s="456" t="s">
        <v>64</v>
      </c>
      <c r="N19" s="141" t="e">
        <f>#REF!</f>
        <v>#REF!</v>
      </c>
      <c r="O19" s="140" t="e">
        <f>#REF!</f>
        <v>#REF!</v>
      </c>
      <c r="P19" s="456" t="s">
        <v>64</v>
      </c>
      <c r="Q19" s="141" t="e">
        <f>#REF!</f>
        <v>#REF!</v>
      </c>
      <c r="R19" s="140" t="e">
        <f>#REF!</f>
        <v>#REF!</v>
      </c>
      <c r="S19" s="456" t="s">
        <v>64</v>
      </c>
      <c r="T19" s="141" t="e">
        <f>#REF!</f>
        <v>#REF!</v>
      </c>
      <c r="U19" s="120" t="str">
        <f>'[1]2학년'!H22</f>
        <v>4강 1경기 승자</v>
      </c>
      <c r="V19" s="458" t="str">
        <f>'[1]2학년'!I22</f>
        <v>VS</v>
      </c>
      <c r="W19" s="121" t="str">
        <f>'[1]2학년'!J22</f>
        <v>4강 2경기 승자</v>
      </c>
      <c r="X19" s="10"/>
      <c r="Y19" s="452"/>
      <c r="Z19" s="9"/>
    </row>
    <row r="20" spans="1:26" s="2" customFormat="1" ht="21" customHeight="1">
      <c r="A20" s="43" t="s">
        <v>11</v>
      </c>
      <c r="B20" s="111">
        <f>B19+(15/60/24)</f>
        <v>0.47569444444444453</v>
      </c>
      <c r="C20" s="142" t="e">
        <f>#REF!</f>
        <v>#REF!</v>
      </c>
      <c r="D20" s="457"/>
      <c r="E20" s="143" t="e">
        <f>#REF!</f>
        <v>#REF!</v>
      </c>
      <c r="F20" s="142" t="e">
        <f>#REF!</f>
        <v>#REF!</v>
      </c>
      <c r="G20" s="457"/>
      <c r="H20" s="143" t="e">
        <f>#REF!</f>
        <v>#REF!</v>
      </c>
      <c r="I20" s="142" t="e">
        <f>#REF!</f>
        <v>#REF!</v>
      </c>
      <c r="J20" s="457"/>
      <c r="K20" s="143" t="e">
        <f>#REF!</f>
        <v>#REF!</v>
      </c>
      <c r="L20" s="142" t="e">
        <f>#REF!</f>
        <v>#REF!</v>
      </c>
      <c r="M20" s="457"/>
      <c r="N20" s="143" t="e">
        <f>#REF!</f>
        <v>#REF!</v>
      </c>
      <c r="O20" s="142" t="e">
        <f>#REF!</f>
        <v>#REF!</v>
      </c>
      <c r="P20" s="457"/>
      <c r="Q20" s="143" t="e">
        <f>#REF!</f>
        <v>#REF!</v>
      </c>
      <c r="R20" s="142" t="e">
        <f>#REF!</f>
        <v>#REF!</v>
      </c>
      <c r="S20" s="457"/>
      <c r="T20" s="143" t="e">
        <f>#REF!</f>
        <v>#REF!</v>
      </c>
      <c r="U20" s="122"/>
      <c r="V20" s="459"/>
      <c r="W20" s="123"/>
      <c r="X20" s="7"/>
      <c r="Y20" s="453"/>
      <c r="Z20" s="6"/>
    </row>
    <row r="21" spans="1:26" s="2" customFormat="1" ht="21" customHeight="1">
      <c r="A21" s="42"/>
      <c r="B21" s="111">
        <f>B20+(5/60/24)</f>
        <v>0.47916666666666674</v>
      </c>
      <c r="C21" s="140" t="e">
        <f>#REF!</f>
        <v>#REF!</v>
      </c>
      <c r="D21" s="456" t="s">
        <v>64</v>
      </c>
      <c r="E21" s="141" t="e">
        <f>#REF!</f>
        <v>#REF!</v>
      </c>
      <c r="F21" s="140" t="e">
        <f>#REF!</f>
        <v>#REF!</v>
      </c>
      <c r="G21" s="456" t="s">
        <v>64</v>
      </c>
      <c r="H21" s="141" t="e">
        <f>#REF!</f>
        <v>#REF!</v>
      </c>
      <c r="I21" s="140" t="e">
        <f>#REF!</f>
        <v>#REF!</v>
      </c>
      <c r="J21" s="456" t="s">
        <v>64</v>
      </c>
      <c r="K21" s="141" t="e">
        <f>#REF!</f>
        <v>#REF!</v>
      </c>
      <c r="L21" s="140" t="e">
        <f>#REF!</f>
        <v>#REF!</v>
      </c>
      <c r="M21" s="456" t="s">
        <v>64</v>
      </c>
      <c r="N21" s="141" t="e">
        <f>#REF!</f>
        <v>#REF!</v>
      </c>
      <c r="O21" s="140" t="e">
        <f>#REF!</f>
        <v>#REF!</v>
      </c>
      <c r="P21" s="456" t="s">
        <v>64</v>
      </c>
      <c r="Q21" s="141" t="e">
        <f>#REF!</f>
        <v>#REF!</v>
      </c>
      <c r="R21" s="140" t="e">
        <f>#REF!</f>
        <v>#REF!</v>
      </c>
      <c r="S21" s="456" t="s">
        <v>64</v>
      </c>
      <c r="T21" s="141" t="e">
        <f>#REF!</f>
        <v>#REF!</v>
      </c>
      <c r="U21" s="10"/>
      <c r="V21" s="452"/>
      <c r="W21" s="9"/>
      <c r="X21" s="10"/>
      <c r="Y21" s="452"/>
      <c r="Z21" s="9"/>
    </row>
    <row r="22" spans="1:26" s="2" customFormat="1" ht="21" customHeight="1">
      <c r="A22" s="43" t="s">
        <v>12</v>
      </c>
      <c r="B22" s="111">
        <f>B21+(15/60/24)</f>
        <v>0.48958333333333343</v>
      </c>
      <c r="C22" s="142" t="e">
        <f>#REF!</f>
        <v>#REF!</v>
      </c>
      <c r="D22" s="457"/>
      <c r="E22" s="143" t="e">
        <f>#REF!</f>
        <v>#REF!</v>
      </c>
      <c r="F22" s="142" t="e">
        <f>#REF!</f>
        <v>#REF!</v>
      </c>
      <c r="G22" s="457"/>
      <c r="H22" s="143" t="e">
        <f>#REF!</f>
        <v>#REF!</v>
      </c>
      <c r="I22" s="142" t="e">
        <f>#REF!</f>
        <v>#REF!</v>
      </c>
      <c r="J22" s="457"/>
      <c r="K22" s="143" t="e">
        <f>#REF!</f>
        <v>#REF!</v>
      </c>
      <c r="L22" s="142" t="e">
        <f>#REF!</f>
        <v>#REF!</v>
      </c>
      <c r="M22" s="457"/>
      <c r="N22" s="143" t="e">
        <f>#REF!</f>
        <v>#REF!</v>
      </c>
      <c r="O22" s="142" t="e">
        <f>#REF!</f>
        <v>#REF!</v>
      </c>
      <c r="P22" s="457"/>
      <c r="Q22" s="143" t="e">
        <f>#REF!</f>
        <v>#REF!</v>
      </c>
      <c r="R22" s="142" t="e">
        <f>#REF!</f>
        <v>#REF!</v>
      </c>
      <c r="S22" s="457"/>
      <c r="T22" s="143" t="e">
        <f>#REF!</f>
        <v>#REF!</v>
      </c>
      <c r="U22" s="7"/>
      <c r="V22" s="453"/>
      <c r="W22" s="6"/>
      <c r="X22" s="7"/>
      <c r="Y22" s="453"/>
      <c r="Z22" s="6"/>
    </row>
    <row r="23" spans="1:26" ht="21" customHeight="1">
      <c r="A23" s="42"/>
      <c r="B23" s="111">
        <f>B22+(5/60/24)</f>
        <v>0.49305555555555564</v>
      </c>
      <c r="C23" s="140" t="e">
        <f>#REF!</f>
        <v>#REF!</v>
      </c>
      <c r="D23" s="456" t="s">
        <v>64</v>
      </c>
      <c r="E23" s="141" t="e">
        <f>#REF!</f>
        <v>#REF!</v>
      </c>
      <c r="F23" s="140" t="e">
        <f>#REF!</f>
        <v>#REF!</v>
      </c>
      <c r="G23" s="456" t="s">
        <v>64</v>
      </c>
      <c r="H23" s="141" t="e">
        <f>#REF!</f>
        <v>#REF!</v>
      </c>
      <c r="I23" s="140" t="e">
        <f>#REF!</f>
        <v>#REF!</v>
      </c>
      <c r="J23" s="456" t="s">
        <v>64</v>
      </c>
      <c r="K23" s="141" t="e">
        <f>#REF!</f>
        <v>#REF!</v>
      </c>
      <c r="L23" s="140" t="e">
        <f>#REF!</f>
        <v>#REF!</v>
      </c>
      <c r="M23" s="456" t="s">
        <v>64</v>
      </c>
      <c r="N23" s="141" t="e">
        <f>#REF!</f>
        <v>#REF!</v>
      </c>
      <c r="O23" s="140" t="e">
        <f>#REF!</f>
        <v>#REF!</v>
      </c>
      <c r="P23" s="456" t="s">
        <v>64</v>
      </c>
      <c r="Q23" s="141" t="e">
        <f>#REF!</f>
        <v>#REF!</v>
      </c>
      <c r="R23" s="140" t="e">
        <f>#REF!</f>
        <v>#REF!</v>
      </c>
      <c r="S23" s="456" t="s">
        <v>64</v>
      </c>
      <c r="T23" s="141" t="e">
        <f>#REF!</f>
        <v>#REF!</v>
      </c>
      <c r="U23" s="113" t="str">
        <f>'[1]10.22_서부_1일차'!T15</f>
        <v>워밍업)올림픽</v>
      </c>
      <c r="V23" s="401" t="str">
        <f>'[1]10.22_서부_1일차'!U15</f>
        <v>VS</v>
      </c>
      <c r="W23" s="109" t="str">
        <f>'[1]10.22_서부_1일차'!V15</f>
        <v>키즈)주니어</v>
      </c>
      <c r="X23" s="113" t="str">
        <f>'[1]10.22_서부_1일차'!W15</f>
        <v>워밍업)서울</v>
      </c>
      <c r="Y23" s="401" t="str">
        <f>'[1]10.22_서부_1일차'!X15</f>
        <v>VS</v>
      </c>
      <c r="Z23" s="109" t="str">
        <f>'[1]10.22_서부_1일차'!Y15</f>
        <v>고척)로켓펀치</v>
      </c>
    </row>
    <row r="24" spans="1:26" ht="21" customHeight="1">
      <c r="A24" s="43" t="s">
        <v>11</v>
      </c>
      <c r="B24" s="111">
        <f>B23+(15/60/24)</f>
        <v>0.50347222222222232</v>
      </c>
      <c r="C24" s="142" t="e">
        <f>#REF!</f>
        <v>#REF!</v>
      </c>
      <c r="D24" s="457"/>
      <c r="E24" s="143" t="e">
        <f>#REF!</f>
        <v>#REF!</v>
      </c>
      <c r="F24" s="142" t="e">
        <f>#REF!</f>
        <v>#REF!</v>
      </c>
      <c r="G24" s="457"/>
      <c r="H24" s="143" t="e">
        <f>#REF!</f>
        <v>#REF!</v>
      </c>
      <c r="I24" s="142" t="e">
        <f>#REF!</f>
        <v>#REF!</v>
      </c>
      <c r="J24" s="457"/>
      <c r="K24" s="143" t="e">
        <f>#REF!</f>
        <v>#REF!</v>
      </c>
      <c r="L24" s="142" t="e">
        <f>#REF!</f>
        <v>#REF!</v>
      </c>
      <c r="M24" s="457"/>
      <c r="N24" s="143" t="e">
        <f>#REF!</f>
        <v>#REF!</v>
      </c>
      <c r="O24" s="142" t="e">
        <f>#REF!</f>
        <v>#REF!</v>
      </c>
      <c r="P24" s="457"/>
      <c r="Q24" s="143" t="e">
        <f>#REF!</f>
        <v>#REF!</v>
      </c>
      <c r="R24" s="142" t="e">
        <f>#REF!</f>
        <v>#REF!</v>
      </c>
      <c r="S24" s="457"/>
      <c r="T24" s="143" t="e">
        <f>#REF!</f>
        <v>#REF!</v>
      </c>
      <c r="U24" s="114" t="str">
        <f>'[1]10.22_서부_1일차'!T16</f>
        <v>전진환</v>
      </c>
      <c r="V24" s="402"/>
      <c r="W24" s="110" t="str">
        <f>'[1]10.22_서부_1일차'!V16</f>
        <v>이철우</v>
      </c>
      <c r="X24" s="114" t="str">
        <f>'[1]10.22_서부_1일차'!W16</f>
        <v>전진환</v>
      </c>
      <c r="Y24" s="402"/>
      <c r="Z24" s="110" t="str">
        <f>'[1]10.22_서부_1일차'!Y16</f>
        <v>김승희</v>
      </c>
    </row>
    <row r="25" spans="1:26" ht="21" customHeight="1">
      <c r="A25" s="42"/>
      <c r="B25" s="111">
        <f>B24+(5/60/24)</f>
        <v>0.50694444444444453</v>
      </c>
      <c r="C25" s="140" t="e">
        <f>#REF!</f>
        <v>#REF!</v>
      </c>
      <c r="D25" s="456" t="s">
        <v>64</v>
      </c>
      <c r="E25" s="141" t="e">
        <f>#REF!</f>
        <v>#REF!</v>
      </c>
      <c r="F25" s="140" t="e">
        <f>#REF!</f>
        <v>#REF!</v>
      </c>
      <c r="G25" s="456" t="s">
        <v>64</v>
      </c>
      <c r="H25" s="141" t="e">
        <f>#REF!</f>
        <v>#REF!</v>
      </c>
      <c r="I25" s="140" t="e">
        <f>#REF!</f>
        <v>#REF!</v>
      </c>
      <c r="J25" s="456" t="s">
        <v>64</v>
      </c>
      <c r="K25" s="141" t="e">
        <f>#REF!</f>
        <v>#REF!</v>
      </c>
      <c r="L25" s="140" t="e">
        <f>#REF!</f>
        <v>#REF!</v>
      </c>
      <c r="M25" s="456" t="s">
        <v>64</v>
      </c>
      <c r="N25" s="141" t="e">
        <f>#REF!</f>
        <v>#REF!</v>
      </c>
      <c r="O25" s="140" t="e">
        <f>#REF!</f>
        <v>#REF!</v>
      </c>
      <c r="P25" s="456" t="s">
        <v>64</v>
      </c>
      <c r="Q25" s="141" t="e">
        <f>#REF!</f>
        <v>#REF!</v>
      </c>
      <c r="R25" s="140" t="e">
        <f>#REF!</f>
        <v>#REF!</v>
      </c>
      <c r="S25" s="456" t="s">
        <v>64</v>
      </c>
      <c r="T25" s="141" t="e">
        <f>#REF!</f>
        <v>#REF!</v>
      </c>
      <c r="U25" s="113" t="str">
        <f>'[1]10.22_서부_1일차'!T17</f>
        <v>보라매)호우!</v>
      </c>
      <c r="V25" s="401" t="str">
        <f>'[1]10.22_서부_1일차'!U17</f>
        <v>VS</v>
      </c>
      <c r="W25" s="109" t="str">
        <f>'[1]10.22_서부_1일차'!V17</f>
        <v>워밍업)헬로카봇</v>
      </c>
      <c r="X25" s="113" t="str">
        <f>'[1]10.22_서부_1일차'!W17</f>
        <v>워밍업)터닝메카드</v>
      </c>
      <c r="Y25" s="401" t="str">
        <f>'[1]10.22_서부_1일차'!X17</f>
        <v>VS</v>
      </c>
      <c r="Z25" s="109" t="str">
        <f>'[1]10.22_서부_1일차'!Y17</f>
        <v>워밍업)서울</v>
      </c>
    </row>
    <row r="26" spans="1:26" ht="21" customHeight="1">
      <c r="A26" s="43" t="s">
        <v>11</v>
      </c>
      <c r="B26" s="111">
        <f>B25+(15/60/24)</f>
        <v>0.51736111111111116</v>
      </c>
      <c r="C26" s="142" t="e">
        <f>#REF!</f>
        <v>#REF!</v>
      </c>
      <c r="D26" s="457"/>
      <c r="E26" s="143" t="e">
        <f>#REF!</f>
        <v>#REF!</v>
      </c>
      <c r="F26" s="142" t="e">
        <f>#REF!</f>
        <v>#REF!</v>
      </c>
      <c r="G26" s="457"/>
      <c r="H26" s="143" t="e">
        <f>#REF!</f>
        <v>#REF!</v>
      </c>
      <c r="I26" s="142" t="e">
        <f>#REF!</f>
        <v>#REF!</v>
      </c>
      <c r="J26" s="457"/>
      <c r="K26" s="143" t="e">
        <f>#REF!</f>
        <v>#REF!</v>
      </c>
      <c r="L26" s="142" t="e">
        <f>#REF!</f>
        <v>#REF!</v>
      </c>
      <c r="M26" s="457"/>
      <c r="N26" s="143" t="e">
        <f>#REF!</f>
        <v>#REF!</v>
      </c>
      <c r="O26" s="142" t="e">
        <f>#REF!</f>
        <v>#REF!</v>
      </c>
      <c r="P26" s="457"/>
      <c r="Q26" s="143" t="e">
        <f>#REF!</f>
        <v>#REF!</v>
      </c>
      <c r="R26" s="142" t="e">
        <f>#REF!</f>
        <v>#REF!</v>
      </c>
      <c r="S26" s="457"/>
      <c r="T26" s="143" t="e">
        <f>#REF!</f>
        <v>#REF!</v>
      </c>
      <c r="U26" s="114" t="str">
        <f>'[1]10.22_서부_1일차'!T18</f>
        <v>최동찬</v>
      </c>
      <c r="V26" s="402"/>
      <c r="W26" s="110" t="str">
        <f>'[1]10.22_서부_1일차'!V18</f>
        <v>정다예</v>
      </c>
      <c r="X26" s="114" t="str">
        <f>'[1]10.22_서부_1일차'!W18</f>
        <v>정다예</v>
      </c>
      <c r="Y26" s="402"/>
      <c r="Z26" s="110" t="str">
        <f>'[1]10.22_서부_1일차'!Y18</f>
        <v>전진환</v>
      </c>
    </row>
    <row r="27" spans="1:26" ht="21" customHeight="1">
      <c r="A27" s="42"/>
      <c r="B27" s="111">
        <f>B26+(5/60/24)</f>
        <v>0.52083333333333337</v>
      </c>
      <c r="C27" s="140" t="e">
        <f>#REF!</f>
        <v>#REF!</v>
      </c>
      <c r="D27" s="456" t="s">
        <v>64</v>
      </c>
      <c r="E27" s="141" t="e">
        <f>#REF!</f>
        <v>#REF!</v>
      </c>
      <c r="F27" s="140" t="e">
        <f>#REF!</f>
        <v>#REF!</v>
      </c>
      <c r="G27" s="456" t="s">
        <v>64</v>
      </c>
      <c r="H27" s="141" t="e">
        <f>#REF!</f>
        <v>#REF!</v>
      </c>
      <c r="I27" s="140" t="e">
        <f>#REF!</f>
        <v>#REF!</v>
      </c>
      <c r="J27" s="456" t="s">
        <v>64</v>
      </c>
      <c r="K27" s="141" t="e">
        <f>#REF!</f>
        <v>#REF!</v>
      </c>
      <c r="L27" s="140" t="e">
        <f>#REF!</f>
        <v>#REF!</v>
      </c>
      <c r="M27" s="456" t="s">
        <v>64</v>
      </c>
      <c r="N27" s="141" t="e">
        <f>#REF!</f>
        <v>#REF!</v>
      </c>
      <c r="O27" s="140" t="e">
        <f>#REF!</f>
        <v>#REF!</v>
      </c>
      <c r="P27" s="456" t="s">
        <v>64</v>
      </c>
      <c r="Q27" s="141" t="e">
        <f>#REF!</f>
        <v>#REF!</v>
      </c>
      <c r="R27" s="140" t="e">
        <f>#REF!</f>
        <v>#REF!</v>
      </c>
      <c r="S27" s="456" t="s">
        <v>64</v>
      </c>
      <c r="T27" s="141" t="e">
        <f>#REF!</f>
        <v>#REF!</v>
      </c>
      <c r="U27" s="113" t="str">
        <f>'[1]10.22_서부_1일차'!T19</f>
        <v>워밍업)올림픽</v>
      </c>
      <c r="V27" s="401" t="str">
        <f>'[1]10.22_서부_1일차'!U19</f>
        <v>VS</v>
      </c>
      <c r="W27" s="109" t="str">
        <f>'[1]10.22_서부_1일차'!V19</f>
        <v>워밍업)헬로카봇</v>
      </c>
      <c r="X27" s="113" t="str">
        <f>'[1]10.22_서부_1일차'!W19</f>
        <v>고척)로켓펀치</v>
      </c>
      <c r="Y27" s="401" t="str">
        <f>'[1]10.22_서부_1일차'!X19</f>
        <v>VS</v>
      </c>
      <c r="Z27" s="109" t="str">
        <f>'[1]10.22_서부_1일차'!Y19</f>
        <v>워밍업)터닝메카드</v>
      </c>
    </row>
    <row r="28" spans="1:26" ht="21" customHeight="1">
      <c r="A28" s="43" t="s">
        <v>11</v>
      </c>
      <c r="B28" s="111">
        <f>B27+(15/60/24)</f>
        <v>0.53125</v>
      </c>
      <c r="C28" s="142" t="e">
        <f>#REF!</f>
        <v>#REF!</v>
      </c>
      <c r="D28" s="457"/>
      <c r="E28" s="143" t="e">
        <f>#REF!</f>
        <v>#REF!</v>
      </c>
      <c r="F28" s="142" t="e">
        <f>#REF!</f>
        <v>#REF!</v>
      </c>
      <c r="G28" s="457"/>
      <c r="H28" s="143" t="e">
        <f>#REF!</f>
        <v>#REF!</v>
      </c>
      <c r="I28" s="142" t="e">
        <f>#REF!</f>
        <v>#REF!</v>
      </c>
      <c r="J28" s="457"/>
      <c r="K28" s="143" t="e">
        <f>#REF!</f>
        <v>#REF!</v>
      </c>
      <c r="L28" s="142" t="e">
        <f>#REF!</f>
        <v>#REF!</v>
      </c>
      <c r="M28" s="457"/>
      <c r="N28" s="143" t="e">
        <f>#REF!</f>
        <v>#REF!</v>
      </c>
      <c r="O28" s="142" t="e">
        <f>#REF!</f>
        <v>#REF!</v>
      </c>
      <c r="P28" s="457"/>
      <c r="Q28" s="143" t="e">
        <f>#REF!</f>
        <v>#REF!</v>
      </c>
      <c r="R28" s="142" t="e">
        <f>#REF!</f>
        <v>#REF!</v>
      </c>
      <c r="S28" s="457"/>
      <c r="T28" s="143" t="e">
        <f>#REF!</f>
        <v>#REF!</v>
      </c>
      <c r="U28" s="114" t="str">
        <f>'[1]10.22_서부_1일차'!T20</f>
        <v>전진환</v>
      </c>
      <c r="V28" s="402"/>
      <c r="W28" s="110" t="str">
        <f>'[1]10.22_서부_1일차'!V20</f>
        <v>정다예</v>
      </c>
      <c r="X28" s="114" t="str">
        <f>'[1]10.22_서부_1일차'!W20</f>
        <v>김승희</v>
      </c>
      <c r="Y28" s="402"/>
      <c r="Z28" s="110" t="str">
        <f>'[1]10.22_서부_1일차'!Y20</f>
        <v>정다예</v>
      </c>
    </row>
    <row r="29" spans="1:26" ht="21" customHeight="1">
      <c r="A29" s="42"/>
      <c r="B29" s="111">
        <f>B28+(5/60/24)</f>
        <v>0.53472222222222221</v>
      </c>
      <c r="C29" s="140" t="e">
        <f>#REF!</f>
        <v>#REF!</v>
      </c>
      <c r="D29" s="456" t="s">
        <v>64</v>
      </c>
      <c r="E29" s="141" t="e">
        <f>#REF!</f>
        <v>#REF!</v>
      </c>
      <c r="F29" s="140" t="e">
        <f>#REF!</f>
        <v>#REF!</v>
      </c>
      <c r="G29" s="456" t="s">
        <v>64</v>
      </c>
      <c r="H29" s="141" t="e">
        <f>#REF!</f>
        <v>#REF!</v>
      </c>
      <c r="I29" s="140" t="e">
        <f>#REF!</f>
        <v>#REF!</v>
      </c>
      <c r="J29" s="456" t="s">
        <v>64</v>
      </c>
      <c r="K29" s="141" t="e">
        <f>#REF!</f>
        <v>#REF!</v>
      </c>
      <c r="L29" s="140" t="e">
        <f>#REF!</f>
        <v>#REF!</v>
      </c>
      <c r="M29" s="456" t="s">
        <v>64</v>
      </c>
      <c r="N29" s="141" t="e">
        <f>#REF!</f>
        <v>#REF!</v>
      </c>
      <c r="O29" s="140" t="e">
        <f>#REF!</f>
        <v>#REF!</v>
      </c>
      <c r="P29" s="456" t="s">
        <v>64</v>
      </c>
      <c r="Q29" s="141" t="e">
        <f>#REF!</f>
        <v>#REF!</v>
      </c>
      <c r="R29" s="140" t="e">
        <f>#REF!</f>
        <v>#REF!</v>
      </c>
      <c r="S29" s="456" t="s">
        <v>64</v>
      </c>
      <c r="T29" s="141" t="e">
        <f>#REF!</f>
        <v>#REF!</v>
      </c>
      <c r="U29" s="113" t="str">
        <f>'[1]10.22_서부_1일차'!T21</f>
        <v>키즈)주니어</v>
      </c>
      <c r="V29" s="401" t="str">
        <f>'[1]10.22_서부_1일차'!U21</f>
        <v>VS</v>
      </c>
      <c r="W29" s="109" t="str">
        <f>'[1]10.22_서부_1일차'!V21</f>
        <v>보라매)호우!</v>
      </c>
      <c r="X29" s="113" t="str">
        <f>'[1]10.22_서부_1일차'!W21</f>
        <v>워밍업)서울</v>
      </c>
      <c r="Y29" s="401" t="str">
        <f>'[1]10.22_서부_1일차'!X21</f>
        <v>VS</v>
      </c>
      <c r="Z29" s="109" t="str">
        <f>'[1]10.22_서부_1일차'!Y21</f>
        <v>고척)로켓펀치</v>
      </c>
    </row>
    <row r="30" spans="1:26" ht="21" customHeight="1">
      <c r="A30" s="43" t="s">
        <v>13</v>
      </c>
      <c r="B30" s="111">
        <f>B29+(15/60/24)</f>
        <v>0.54513888888888884</v>
      </c>
      <c r="C30" s="142" t="e">
        <f>#REF!</f>
        <v>#REF!</v>
      </c>
      <c r="D30" s="457"/>
      <c r="E30" s="143" t="e">
        <f>#REF!</f>
        <v>#REF!</v>
      </c>
      <c r="F30" s="142" t="e">
        <f>#REF!</f>
        <v>#REF!</v>
      </c>
      <c r="G30" s="457"/>
      <c r="H30" s="143" t="e">
        <f>#REF!</f>
        <v>#REF!</v>
      </c>
      <c r="I30" s="142" t="e">
        <f>#REF!</f>
        <v>#REF!</v>
      </c>
      <c r="J30" s="457"/>
      <c r="K30" s="143" t="e">
        <f>#REF!</f>
        <v>#REF!</v>
      </c>
      <c r="L30" s="142" t="e">
        <f>#REF!</f>
        <v>#REF!</v>
      </c>
      <c r="M30" s="457"/>
      <c r="N30" s="143" t="e">
        <f>#REF!</f>
        <v>#REF!</v>
      </c>
      <c r="O30" s="142" t="e">
        <f>#REF!</f>
        <v>#REF!</v>
      </c>
      <c r="P30" s="457"/>
      <c r="Q30" s="143" t="e">
        <f>#REF!</f>
        <v>#REF!</v>
      </c>
      <c r="R30" s="142" t="e">
        <f>#REF!</f>
        <v>#REF!</v>
      </c>
      <c r="S30" s="457"/>
      <c r="T30" s="143" t="e">
        <f>#REF!</f>
        <v>#REF!</v>
      </c>
      <c r="U30" s="114" t="str">
        <f>'[1]10.22_서부_1일차'!T22</f>
        <v>이철우</v>
      </c>
      <c r="V30" s="402"/>
      <c r="W30" s="110" t="str">
        <f>'[1]10.22_서부_1일차'!V22</f>
        <v>최동찬</v>
      </c>
      <c r="X30" s="114" t="str">
        <f>'[1]10.22_서부_1일차'!W22</f>
        <v>전진환</v>
      </c>
      <c r="Y30" s="402"/>
      <c r="Z30" s="110" t="str">
        <f>'[1]10.22_서부_1일차'!Y22</f>
        <v>김승희</v>
      </c>
    </row>
    <row r="31" spans="1:26" ht="21" customHeight="1">
      <c r="A31" s="42"/>
      <c r="B31" s="111">
        <f>B30+(5/60/24)</f>
        <v>0.54861111111111105</v>
      </c>
      <c r="C31" s="132"/>
      <c r="D31" s="406"/>
      <c r="E31" s="133"/>
      <c r="F31" s="132"/>
      <c r="G31" s="406"/>
      <c r="H31" s="133"/>
      <c r="I31" s="132"/>
      <c r="J31" s="406"/>
      <c r="K31" s="133"/>
      <c r="L31" s="132"/>
      <c r="M31" s="406"/>
      <c r="N31" s="133"/>
      <c r="O31" s="128"/>
      <c r="P31" s="454"/>
      <c r="Q31" s="129"/>
      <c r="R31" s="128"/>
      <c r="S31" s="454"/>
      <c r="T31" s="129"/>
      <c r="U31" s="113" t="str">
        <f>'[1]10.22_서부_1일차'!T23</f>
        <v>워밍업)헬로카봇</v>
      </c>
      <c r="V31" s="401" t="str">
        <f>'[1]10.22_서부_1일차'!U23</f>
        <v>VS</v>
      </c>
      <c r="W31" s="109" t="str">
        <f>'[1]10.22_서부_1일차'!V23</f>
        <v>키즈)주니어</v>
      </c>
      <c r="X31" s="113" t="str">
        <f>'[1]10.22_서부_1일차'!W23</f>
        <v>워밍업)터닝메카드</v>
      </c>
      <c r="Y31" s="401" t="str">
        <f>'[1]10.22_서부_1일차'!X23</f>
        <v>VS</v>
      </c>
      <c r="Z31" s="109" t="str">
        <f>'[1]10.22_서부_1일차'!Y23</f>
        <v>워밍업)서울</v>
      </c>
    </row>
    <row r="32" spans="1:26" ht="21" customHeight="1">
      <c r="A32" s="43" t="s">
        <v>11</v>
      </c>
      <c r="B32" s="111">
        <f>B31+(15/60/24)</f>
        <v>0.55902777777777768</v>
      </c>
      <c r="C32" s="134"/>
      <c r="D32" s="407"/>
      <c r="E32" s="135"/>
      <c r="F32" s="134"/>
      <c r="G32" s="407"/>
      <c r="H32" s="135"/>
      <c r="I32" s="134"/>
      <c r="J32" s="407"/>
      <c r="K32" s="135"/>
      <c r="L32" s="134"/>
      <c r="M32" s="407"/>
      <c r="N32" s="135"/>
      <c r="O32" s="130"/>
      <c r="P32" s="455"/>
      <c r="Q32" s="131"/>
      <c r="R32" s="130"/>
      <c r="S32" s="455"/>
      <c r="T32" s="131"/>
      <c r="U32" s="114" t="str">
        <f>'[1]10.22_서부_1일차'!T24</f>
        <v>정다예</v>
      </c>
      <c r="V32" s="402"/>
      <c r="W32" s="110" t="str">
        <f>'[1]10.22_서부_1일차'!V24</f>
        <v>이철우</v>
      </c>
      <c r="X32" s="114" t="str">
        <f>'[1]10.22_서부_1일차'!W24</f>
        <v>정다예</v>
      </c>
      <c r="Y32" s="402"/>
      <c r="Z32" s="110" t="str">
        <f>'[1]10.22_서부_1일차'!Y24</f>
        <v>전진환</v>
      </c>
    </row>
    <row r="33" spans="1:26" ht="21" customHeight="1">
      <c r="A33" s="42"/>
      <c r="B33" s="111">
        <f>B32+(5/60/24)</f>
        <v>0.56249999999999989</v>
      </c>
      <c r="C33" s="132"/>
      <c r="D33" s="406"/>
      <c r="E33" s="133"/>
      <c r="F33" s="132"/>
      <c r="G33" s="406"/>
      <c r="H33" s="133"/>
      <c r="I33" s="128"/>
      <c r="J33" s="454"/>
      <c r="K33" s="129"/>
      <c r="L33" s="128"/>
      <c r="M33" s="454"/>
      <c r="N33" s="129"/>
      <c r="O33" s="132"/>
      <c r="P33" s="406"/>
      <c r="Q33" s="133"/>
      <c r="R33" s="132"/>
      <c r="S33" s="406"/>
      <c r="T33" s="133"/>
      <c r="U33" s="113" t="str">
        <f>'[1]10.22_서부_1일차'!T25</f>
        <v>워밍업)올림픽</v>
      </c>
      <c r="V33" s="401" t="str">
        <f>'[1]10.22_서부_1일차'!U25</f>
        <v>VS</v>
      </c>
      <c r="W33" s="109" t="str">
        <f>'[1]10.22_서부_1일차'!V25</f>
        <v>보라매)호우!</v>
      </c>
      <c r="X33" s="113" t="str">
        <f>'[1]10.22_서부_1일차'!W25</f>
        <v>고척)로켓펀치</v>
      </c>
      <c r="Y33" s="401" t="str">
        <f>'[1]10.22_서부_1일차'!X25</f>
        <v>VS</v>
      </c>
      <c r="Z33" s="109" t="str">
        <f>'[1]10.22_서부_1일차'!Y25</f>
        <v>워밍업)터닝메카드</v>
      </c>
    </row>
    <row r="34" spans="1:26" ht="21" customHeight="1">
      <c r="A34" s="43" t="s">
        <v>12</v>
      </c>
      <c r="B34" s="111">
        <f>B33+(15/60/24)</f>
        <v>0.57291666666666652</v>
      </c>
      <c r="C34" s="134"/>
      <c r="D34" s="407"/>
      <c r="E34" s="135"/>
      <c r="F34" s="134"/>
      <c r="G34" s="407"/>
      <c r="H34" s="135"/>
      <c r="I34" s="130"/>
      <c r="J34" s="455"/>
      <c r="K34" s="131"/>
      <c r="L34" s="130"/>
      <c r="M34" s="455"/>
      <c r="N34" s="131"/>
      <c r="O34" s="134"/>
      <c r="P34" s="407"/>
      <c r="Q34" s="135"/>
      <c r="R34" s="134"/>
      <c r="S34" s="407"/>
      <c r="T34" s="135"/>
      <c r="U34" s="114" t="str">
        <f>'[1]10.22_서부_1일차'!T26</f>
        <v>전진환</v>
      </c>
      <c r="V34" s="402"/>
      <c r="W34" s="110" t="str">
        <f>'[1]10.22_서부_1일차'!V26</f>
        <v>최동찬</v>
      </c>
      <c r="X34" s="114" t="str">
        <f>'[1]10.22_서부_1일차'!W26</f>
        <v>김승희</v>
      </c>
      <c r="Y34" s="402"/>
      <c r="Z34" s="110" t="str">
        <f>'[1]10.22_서부_1일차'!Y26</f>
        <v>정다예</v>
      </c>
    </row>
    <row r="35" spans="1:26" ht="21" customHeight="1">
      <c r="A35" s="403" t="s">
        <v>14</v>
      </c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5"/>
    </row>
    <row r="36" spans="1:26" ht="21" customHeight="1">
      <c r="A36" s="403"/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5"/>
    </row>
    <row r="37" spans="1:26" ht="21" customHeight="1">
      <c r="A37" s="42"/>
      <c r="B37" s="111">
        <v>0.57638888888888895</v>
      </c>
      <c r="C37" s="36" t="str">
        <f>'[1]10.22_서부_1일차'!B39</f>
        <v>풋살)헤딩슛</v>
      </c>
      <c r="D37" s="399" t="str">
        <f>'[1]10.22_서부_1일차'!C39</f>
        <v>vs</v>
      </c>
      <c r="E37" s="37" t="str">
        <f>'[1]10.22_서부_1일차'!D39</f>
        <v>보라매)황금발FC(수)</v>
      </c>
      <c r="F37" s="36" t="str">
        <f>'[1]10.22_서부_1일차'!E39</f>
        <v>충암)볼리비아</v>
      </c>
      <c r="G37" s="399" t="str">
        <f>'[1]10.22_서부_1일차'!F39</f>
        <v>vs</v>
      </c>
      <c r="H37" s="37" t="str">
        <f>'[1]10.22_서부_1일차'!G39</f>
        <v>키즈)주니어</v>
      </c>
      <c r="I37" s="36" t="str">
        <f>'[1]10.22_서부_1일차'!H39</f>
        <v>신서) 슛돌이</v>
      </c>
      <c r="J37" s="399" t="str">
        <f>'[1]10.22_서부_1일차'!I39</f>
        <v>vs</v>
      </c>
      <c r="K37" s="37" t="str">
        <f>'[1]10.22_서부_1일차'!J39</f>
        <v>보조)토끼</v>
      </c>
      <c r="L37" s="36" t="str">
        <f>'[1]10.22_서부_1일차'!K39</f>
        <v>보조)토끼</v>
      </c>
      <c r="M37" s="399" t="str">
        <f>'[1]10.22_서부_1일차'!L39</f>
        <v>vs</v>
      </c>
      <c r="N37" s="37" t="str">
        <f>'[1]10.22_서부_1일차'!M39</f>
        <v>키즈)호우!(목)</v>
      </c>
      <c r="O37" s="36" t="str">
        <f>'[1]10.22_서부_1일차'!N39</f>
        <v xml:space="preserve"> 풋살)마드리드</v>
      </c>
      <c r="P37" s="399" t="str">
        <f>'[1]10.22_서부_1일차'!O39</f>
        <v>vs</v>
      </c>
      <c r="Q37" s="37" t="str">
        <f>'[1]10.22_서부_1일차'!P39</f>
        <v>워밍업)B</v>
      </c>
      <c r="R37" s="32" t="str">
        <f>'[1]10.22_서부_1일차'!Q39</f>
        <v>고척)금슈퍼히어로</v>
      </c>
      <c r="S37" s="393" t="str">
        <f>'[1]10.22_서부_1일차'!R39</f>
        <v>vs</v>
      </c>
      <c r="T37" s="33" t="str">
        <f>'[1]10.22_서부_1일차'!S39</f>
        <v>키즈)소망FC</v>
      </c>
      <c r="U37" s="115"/>
      <c r="V37" s="387"/>
      <c r="W37" s="107"/>
      <c r="X37" s="115"/>
      <c r="Y37" s="387"/>
      <c r="Z37" s="107"/>
    </row>
    <row r="38" spans="1:26" ht="21" customHeight="1">
      <c r="A38" s="43" t="s">
        <v>11</v>
      </c>
      <c r="B38" s="111">
        <f>B37+(15/60/24)</f>
        <v>0.58680555555555558</v>
      </c>
      <c r="C38" s="28" t="str">
        <f>'[1]10.22_서부_1일차'!B40</f>
        <v>이광수</v>
      </c>
      <c r="D38" s="400"/>
      <c r="E38" s="29" t="str">
        <f>'[1]10.22_서부_1일차'!D40</f>
        <v>이경식</v>
      </c>
      <c r="F38" s="28" t="str">
        <f>'[1]10.22_서부_1일차'!E40</f>
        <v>한철</v>
      </c>
      <c r="G38" s="400"/>
      <c r="H38" s="29" t="str">
        <f>'[1]10.22_서부_1일차'!G40</f>
        <v>이철우</v>
      </c>
      <c r="I38" s="28" t="str">
        <f>'[1]10.22_서부_1일차'!H40</f>
        <v>이재화</v>
      </c>
      <c r="J38" s="400"/>
      <c r="K38" s="29" t="str">
        <f>'[1]10.22_서부_1일차'!J40</f>
        <v>전진환</v>
      </c>
      <c r="L38" s="28" t="str">
        <f>'[1]10.22_서부_1일차'!K40</f>
        <v>전진환</v>
      </c>
      <c r="M38" s="400"/>
      <c r="N38" s="29" t="str">
        <f>'[1]10.22_서부_1일차'!M40</f>
        <v>최동찬</v>
      </c>
      <c r="O38" s="28" t="str">
        <f>'[1]10.22_서부_1일차'!N40</f>
        <v>이용운</v>
      </c>
      <c r="P38" s="400"/>
      <c r="Q38" s="29" t="str">
        <f>'[1]10.22_서부_1일차'!P40</f>
        <v>백재열</v>
      </c>
      <c r="R38" s="30" t="str">
        <f>'[1]10.22_서부_1일차'!Q40</f>
        <v>이시훈</v>
      </c>
      <c r="S38" s="394"/>
      <c r="T38" s="31" t="str">
        <f>'[1]10.22_서부_1일차'!S40</f>
        <v>안영환</v>
      </c>
      <c r="U38" s="116"/>
      <c r="V38" s="388"/>
      <c r="W38" s="108"/>
      <c r="X38" s="116"/>
      <c r="Y38" s="388"/>
      <c r="Z38" s="108"/>
    </row>
    <row r="39" spans="1:26" ht="21" customHeight="1">
      <c r="A39" s="42"/>
      <c r="B39" s="111">
        <f>B38+(5/60/24)</f>
        <v>0.59027777777777779</v>
      </c>
      <c r="C39" s="36" t="str">
        <f>'[1]10.22_서부_1일차'!B41</f>
        <v>보조) 작은고추</v>
      </c>
      <c r="D39" s="399" t="str">
        <f>'[1]10.22_서부_1일차'!C41</f>
        <v>vs</v>
      </c>
      <c r="E39" s="37" t="str">
        <f>'[1]10.22_서부_1일차'!D41</f>
        <v>보라매)황금발FC(수)</v>
      </c>
      <c r="F39" s="36" t="str">
        <f>'[1]10.22_서부_1일차'!E41</f>
        <v>풋살)헤딩슛</v>
      </c>
      <c r="G39" s="399" t="str">
        <f>'[1]10.22_서부_1일차'!F41</f>
        <v>vs</v>
      </c>
      <c r="H39" s="37" t="str">
        <f>'[1]10.22_서부_1일차'!G41</f>
        <v>충암)볼리비아</v>
      </c>
      <c r="I39" s="36" t="str">
        <f>'[1]10.22_서부_1일차'!H41</f>
        <v>보조) 강아지</v>
      </c>
      <c r="J39" s="399" t="str">
        <f>'[1]10.22_서부_1일차'!I41</f>
        <v>vs</v>
      </c>
      <c r="K39" s="37" t="str">
        <f>'[1]10.22_서부_1일차'!J41</f>
        <v>보조)토끼</v>
      </c>
      <c r="L39" s="36" t="str">
        <f>'[1]10.22_서부_1일차'!K41</f>
        <v>신서) 슛돌이</v>
      </c>
      <c r="M39" s="399" t="str">
        <f>'[1]10.22_서부_1일차'!L41</f>
        <v>vs</v>
      </c>
      <c r="N39" s="37" t="str">
        <f>'[1]10.22_서부_1일차'!M41</f>
        <v>키즈)황금발FC(화)</v>
      </c>
      <c r="O39" s="36" t="str">
        <f>'[1]10.22_서부_1일차'!N41</f>
        <v>보조) 꾸러기</v>
      </c>
      <c r="P39" s="399" t="str">
        <f>'[1]10.22_서부_1일차'!O41</f>
        <v>vs</v>
      </c>
      <c r="Q39" s="37" t="str">
        <f>'[1]10.22_서부_1일차'!P41</f>
        <v>워밍업)B</v>
      </c>
      <c r="R39" s="32" t="str">
        <f>'[1]10.22_서부_1일차'!Q41</f>
        <v xml:space="preserve"> 풋살)마드리드</v>
      </c>
      <c r="S39" s="399" t="str">
        <f>'[1]10.22_서부_1일차'!R41</f>
        <v>vs</v>
      </c>
      <c r="T39" s="33" t="str">
        <f>'[1]10.22_서부_1일차'!S41</f>
        <v>고척)금슈퍼히어로</v>
      </c>
      <c r="U39" s="115"/>
      <c r="V39" s="387"/>
      <c r="W39" s="107"/>
      <c r="X39" s="115"/>
      <c r="Y39" s="387"/>
      <c r="Z39" s="107"/>
    </row>
    <row r="40" spans="1:26" ht="21" customHeight="1">
      <c r="A40" s="43" t="s">
        <v>11</v>
      </c>
      <c r="B40" s="111">
        <f>B39+(15/60/24)</f>
        <v>0.60069444444444442</v>
      </c>
      <c r="C40" s="28" t="str">
        <f>'[1]10.22_서부_1일차'!B42</f>
        <v>전진환</v>
      </c>
      <c r="D40" s="400"/>
      <c r="E40" s="29" t="str">
        <f>'[1]10.22_서부_1일차'!D42</f>
        <v>이경식</v>
      </c>
      <c r="F40" s="28" t="str">
        <f>'[1]10.22_서부_1일차'!E42</f>
        <v>이광수</v>
      </c>
      <c r="G40" s="400"/>
      <c r="H40" s="29" t="str">
        <f>'[1]10.22_서부_1일차'!G42</f>
        <v>한철</v>
      </c>
      <c r="I40" s="28" t="str">
        <f>'[1]10.22_서부_1일차'!H42</f>
        <v>황명규</v>
      </c>
      <c r="J40" s="400"/>
      <c r="K40" s="29" t="str">
        <f>'[1]10.22_서부_1일차'!J42</f>
        <v>전진환</v>
      </c>
      <c r="L40" s="28" t="str">
        <f>'[1]10.22_서부_1일차'!K42</f>
        <v>이재화</v>
      </c>
      <c r="M40" s="400"/>
      <c r="N40" s="29" t="str">
        <f>'[1]10.22_서부_1일차'!M42</f>
        <v>이경식</v>
      </c>
      <c r="O40" s="28" t="str">
        <f>'[1]10.22_서부_1일차'!N42</f>
        <v>김민수</v>
      </c>
      <c r="P40" s="400"/>
      <c r="Q40" s="29" t="str">
        <f>'[1]10.22_서부_1일차'!P42</f>
        <v>백재열</v>
      </c>
      <c r="R40" s="30" t="str">
        <f>'[1]10.22_서부_1일차'!Q42</f>
        <v>이용운</v>
      </c>
      <c r="S40" s="400"/>
      <c r="T40" s="31" t="str">
        <f>'[1]10.22_서부_1일차'!S42</f>
        <v>이시훈</v>
      </c>
      <c r="U40" s="116"/>
      <c r="V40" s="388"/>
      <c r="W40" s="108"/>
      <c r="X40" s="116"/>
      <c r="Y40" s="388"/>
      <c r="Z40" s="108"/>
    </row>
    <row r="41" spans="1:26" ht="21" customHeight="1">
      <c r="A41" s="42"/>
      <c r="B41" s="111">
        <f>B40+(5/60/24)</f>
        <v>0.60416666666666663</v>
      </c>
      <c r="C41" s="34" t="str">
        <f>'[1]10.22_서부_1일차'!B43</f>
        <v>키즈)황금발FC(목)</v>
      </c>
      <c r="D41" s="397" t="str">
        <f>'[1]10.22_서부_1일차'!C43</f>
        <v>vs</v>
      </c>
      <c r="E41" s="35" t="str">
        <f>'[1]10.22_서부_1일차'!D43</f>
        <v>고척)C팀</v>
      </c>
      <c r="F41" s="34" t="str">
        <f>'[1]10.22_서부_1일차'!E43</f>
        <v>보조)한마음</v>
      </c>
      <c r="G41" s="397" t="str">
        <f>'[1]10.22_서부_1일차'!F43</f>
        <v>vs</v>
      </c>
      <c r="H41" s="35" t="str">
        <f>'[1]10.22_서부_1일차'!G43</f>
        <v>유석)옐로우A</v>
      </c>
      <c r="I41" s="34" t="str">
        <f>'[1]10.22_서부_1일차'!H43</f>
        <v>유석)옐로우B</v>
      </c>
      <c r="J41" s="397" t="str">
        <f>'[1]10.22_서부_1일차'!I43</f>
        <v>vs</v>
      </c>
      <c r="K41" s="35" t="str">
        <f>'[1]10.22_서부_1일차'!J43</f>
        <v>보라매)용사들</v>
      </c>
      <c r="L41" s="34" t="str">
        <f>'[1]10.22_서부_1일차'!K43</f>
        <v>키즈)호우!(월)</v>
      </c>
      <c r="M41" s="397" t="str">
        <f>'[1]10.22_서부_1일차'!L43</f>
        <v>vs</v>
      </c>
      <c r="N41" s="35" t="str">
        <f>'[1]10.22_서부_1일차'!M43</f>
        <v>신서 )원모어찬스</v>
      </c>
      <c r="O41" s="34" t="str">
        <f>'[1]10.22_서부_1일차'!N43</f>
        <v>풋살)미니언즈</v>
      </c>
      <c r="P41" s="397" t="str">
        <f>'[1]10.22_서부_1일차'!O43</f>
        <v>vs</v>
      </c>
      <c r="Q41" s="35" t="str">
        <f>'[1]10.22_서부_1일차'!P43</f>
        <v>키즈)주니어(7)</v>
      </c>
      <c r="R41" s="34" t="str">
        <f>'[1]10.22_서부_1일차'!Q43</f>
        <v>고척)B팀</v>
      </c>
      <c r="S41" s="397" t="str">
        <f>'[1]10.22_서부_1일차'!R43</f>
        <v>vs</v>
      </c>
      <c r="T41" s="35" t="str">
        <f>'[1]10.22_서부_1일차'!S43</f>
        <v>보조)딸기잼</v>
      </c>
      <c r="U41" s="34" t="str">
        <f>'[1]10.22_서부_1일차'!T43</f>
        <v>보조)골이에요</v>
      </c>
      <c r="V41" s="397" t="str">
        <f>'[1]10.22_서부_1일차'!U43</f>
        <v>vs</v>
      </c>
      <c r="W41" s="35" t="str">
        <f>'[1]10.22_서부_1일차'!V43</f>
        <v>고척)돌격대장</v>
      </c>
      <c r="X41" s="34" t="str">
        <f>'[1]10.22_서부_1일차'!W43</f>
        <v>보라매)무법자</v>
      </c>
      <c r="Y41" s="397" t="str">
        <f>'[1]10.22_서부_1일차'!X43</f>
        <v>vs</v>
      </c>
      <c r="Z41" s="35" t="str">
        <f>'[1]10.22_서부_1일차'!Y43</f>
        <v>풋살)슈팅</v>
      </c>
    </row>
    <row r="42" spans="1:26" ht="21" customHeight="1">
      <c r="A42" s="43" t="s">
        <v>11</v>
      </c>
      <c r="B42" s="111">
        <f>B41+(15/60/24)</f>
        <v>0.61458333333333326</v>
      </c>
      <c r="C42" s="12" t="str">
        <f>'[1]10.22_서부_1일차'!B44</f>
        <v>이경식</v>
      </c>
      <c r="D42" s="398"/>
      <c r="E42" s="11" t="str">
        <f>'[1]10.22_서부_1일차'!D44</f>
        <v>지대근</v>
      </c>
      <c r="F42" s="12" t="str">
        <f>'[1]10.22_서부_1일차'!E44</f>
        <v>김민수</v>
      </c>
      <c r="G42" s="398"/>
      <c r="H42" s="11" t="str">
        <f>'[1]10.22_서부_1일차'!G44</f>
        <v>이정길</v>
      </c>
      <c r="I42" s="12" t="str">
        <f>'[1]10.22_서부_1일차'!H44</f>
        <v>이정길</v>
      </c>
      <c r="J42" s="398"/>
      <c r="K42" s="11" t="str">
        <f>'[1]10.22_서부_1일차'!J44</f>
        <v>박민규</v>
      </c>
      <c r="L42" s="12" t="str">
        <f>'[1]10.22_서부_1일차'!K44</f>
        <v>최동찬</v>
      </c>
      <c r="M42" s="398"/>
      <c r="N42" s="11" t="str">
        <f>'[1]10.22_서부_1일차'!M44</f>
        <v>노영래</v>
      </c>
      <c r="O42" s="12" t="str">
        <f>'[1]10.22_서부_1일차'!N44</f>
        <v>강기연</v>
      </c>
      <c r="P42" s="398"/>
      <c r="Q42" s="11" t="str">
        <f>'[1]10.22_서부_1일차'!P44</f>
        <v>이철우</v>
      </c>
      <c r="R42" s="12" t="str">
        <f>'[1]10.22_서부_1일차'!Q44</f>
        <v>지대근</v>
      </c>
      <c r="S42" s="398"/>
      <c r="T42" s="11" t="str">
        <f>'[1]10.22_서부_1일차'!S44</f>
        <v>김우현</v>
      </c>
      <c r="U42" s="12" t="str">
        <f>'[1]10.22_서부_1일차'!T44</f>
        <v>정인혁</v>
      </c>
      <c r="V42" s="398"/>
      <c r="W42" s="11" t="str">
        <f>'[1]10.22_서부_1일차'!V44</f>
        <v>조정녀</v>
      </c>
      <c r="X42" s="12" t="str">
        <f>'[1]10.22_서부_1일차'!W44</f>
        <v>박민규</v>
      </c>
      <c r="Y42" s="398"/>
      <c r="Z42" s="11" t="str">
        <f>'[1]10.22_서부_1일차'!Y44</f>
        <v>이광수</v>
      </c>
    </row>
    <row r="43" spans="1:26" ht="21" customHeight="1">
      <c r="A43" s="42"/>
      <c r="B43" s="111">
        <f>B42+(5/60/24)</f>
        <v>0.61805555555555547</v>
      </c>
      <c r="C43" s="36" t="str">
        <f>'[1]10.22_서부_1일차'!B45</f>
        <v>보조) 작은고추</v>
      </c>
      <c r="D43" s="399" t="str">
        <f>'[1]10.22_서부_1일차'!C45</f>
        <v>vs</v>
      </c>
      <c r="E43" s="37" t="str">
        <f>'[1]10.22_서부_1일차'!D45</f>
        <v>키즈)주니어</v>
      </c>
      <c r="F43" s="36" t="str">
        <f>'[1]10.22_서부_1일차'!E45</f>
        <v>보라매)황금발FC(수)</v>
      </c>
      <c r="G43" s="399" t="str">
        <f>'[1]10.22_서부_1일차'!F45</f>
        <v>vs</v>
      </c>
      <c r="H43" s="37" t="str">
        <f>'[1]10.22_서부_1일차'!G45</f>
        <v>충암)볼리비아</v>
      </c>
      <c r="I43" s="36" t="str">
        <f>'[1]10.22_서부_1일차'!H45</f>
        <v>보조) 강아지</v>
      </c>
      <c r="J43" s="399" t="str">
        <f>'[1]10.22_서부_1일차'!I45</f>
        <v>vs</v>
      </c>
      <c r="K43" s="37" t="str">
        <f>'[1]10.22_서부_1일차'!J45</f>
        <v>키즈)호우!(목)</v>
      </c>
      <c r="L43" s="36" t="str">
        <f>'[1]10.22_서부_1일차'!K45</f>
        <v>보조)토끼</v>
      </c>
      <c r="M43" s="399" t="str">
        <f>'[1]10.22_서부_1일차'!L45</f>
        <v>vs</v>
      </c>
      <c r="N43" s="37" t="str">
        <f>'[1]10.22_서부_1일차'!M45</f>
        <v>키즈)황금발FC(화)</v>
      </c>
      <c r="O43" s="36" t="str">
        <f>'[1]10.22_서부_1일차'!N45</f>
        <v>보조) 꾸러기</v>
      </c>
      <c r="P43" s="399" t="str">
        <f>'[1]10.22_서부_1일차'!O45</f>
        <v>vs</v>
      </c>
      <c r="Q43" s="37" t="str">
        <f>'[1]10.22_서부_1일차'!P45</f>
        <v>키즈)소망FC</v>
      </c>
      <c r="R43" s="32" t="str">
        <f>'[1]10.22_서부_1일차'!Q45</f>
        <v>워밍업)B</v>
      </c>
      <c r="S43" s="393" t="str">
        <f>'[1]10.22_서부_1일차'!R45</f>
        <v>vs</v>
      </c>
      <c r="T43" s="33" t="str">
        <f>'[1]10.22_서부_1일차'!S45</f>
        <v>고척)금슈퍼히어로</v>
      </c>
      <c r="U43" s="34" t="str">
        <f>'[1]10.22_서부_1일차'!T45</f>
        <v>충암)대한민국</v>
      </c>
      <c r="V43" s="397" t="str">
        <f>'[1]10.22_서부_1일차'!U45</f>
        <v>vs</v>
      </c>
      <c r="W43" s="35" t="str">
        <f>'[1]10.22_서부_1일차'!V45</f>
        <v>보조)축구신세계</v>
      </c>
      <c r="X43" s="34" t="str">
        <f>'[1]10.22_서부_1일차'!W45</f>
        <v>풋살)레알</v>
      </c>
      <c r="Y43" s="397" t="str">
        <f>'[1]10.22_서부_1일차'!X45</f>
        <v>vs</v>
      </c>
      <c r="Z43" s="35" t="str">
        <f>'[1]10.22_서부_1일차'!Y45</f>
        <v>키즈)KIDSACE</v>
      </c>
    </row>
    <row r="44" spans="1:26" ht="21" customHeight="1">
      <c r="A44" s="43" t="s">
        <v>11</v>
      </c>
      <c r="B44" s="111">
        <f>B43+(15/60/24)</f>
        <v>0.6284722222222221</v>
      </c>
      <c r="C44" s="28" t="str">
        <f>'[1]10.22_서부_1일차'!B46</f>
        <v>전진환</v>
      </c>
      <c r="D44" s="400"/>
      <c r="E44" s="29" t="str">
        <f>'[1]10.22_서부_1일차'!D46</f>
        <v>이철우</v>
      </c>
      <c r="F44" s="28" t="str">
        <f>'[1]10.22_서부_1일차'!E46</f>
        <v>이경식</v>
      </c>
      <c r="G44" s="400"/>
      <c r="H44" s="29" t="str">
        <f>'[1]10.22_서부_1일차'!G46</f>
        <v>한철</v>
      </c>
      <c r="I44" s="28" t="str">
        <f>'[1]10.22_서부_1일차'!H46</f>
        <v>황명규</v>
      </c>
      <c r="J44" s="400"/>
      <c r="K44" s="29" t="str">
        <f>'[1]10.22_서부_1일차'!J46</f>
        <v>최동찬</v>
      </c>
      <c r="L44" s="28" t="str">
        <f>'[1]10.22_서부_1일차'!K46</f>
        <v>전진환</v>
      </c>
      <c r="M44" s="400"/>
      <c r="N44" s="29" t="str">
        <f>'[1]10.22_서부_1일차'!M46</f>
        <v>이경식</v>
      </c>
      <c r="O44" s="28" t="str">
        <f>'[1]10.22_서부_1일차'!N46</f>
        <v>김민수</v>
      </c>
      <c r="P44" s="400"/>
      <c r="Q44" s="29" t="str">
        <f>'[1]10.22_서부_1일차'!P46</f>
        <v>안영환</v>
      </c>
      <c r="R44" s="30" t="str">
        <f>'[1]10.22_서부_1일차'!Q46</f>
        <v>백재열</v>
      </c>
      <c r="S44" s="394"/>
      <c r="T44" s="31" t="str">
        <f>'[1]10.22_서부_1일차'!S46</f>
        <v>이시훈</v>
      </c>
      <c r="U44" s="12" t="str">
        <f>'[1]10.22_서부_1일차'!T46</f>
        <v>변윤수</v>
      </c>
      <c r="V44" s="398"/>
      <c r="W44" s="11" t="str">
        <f>'[1]10.22_서부_1일차'!V46</f>
        <v>민홍근</v>
      </c>
      <c r="X44" s="12" t="str">
        <f>'[1]10.22_서부_1일차'!W46</f>
        <v>이용운</v>
      </c>
      <c r="Y44" s="398"/>
      <c r="Z44" s="11" t="str">
        <f>'[1]10.22_서부_1일차'!Y46</f>
        <v>안영환</v>
      </c>
    </row>
    <row r="45" spans="1:26" ht="21" customHeight="1">
      <c r="A45" s="42"/>
      <c r="B45" s="111">
        <f>B44+(5/60/24)</f>
        <v>0.63194444444444431</v>
      </c>
      <c r="C45" s="34" t="str">
        <f>'[1]10.22_서부_1일차'!B47</f>
        <v>유석)옐로우A</v>
      </c>
      <c r="D45" s="397" t="str">
        <f>'[1]10.22_서부_1일차'!C47</f>
        <v>vs</v>
      </c>
      <c r="E45" s="35" t="str">
        <f>'[1]10.22_서부_1일차'!D47</f>
        <v>고척)C팀</v>
      </c>
      <c r="F45" s="34" t="str">
        <f>'[1]10.22_서부_1일차'!E47</f>
        <v>키즈)황금발FC(목)</v>
      </c>
      <c r="G45" s="397" t="str">
        <f>'[1]10.22_서부_1일차'!F47</f>
        <v>vs</v>
      </c>
      <c r="H45" s="35" t="str">
        <f>'[1]10.22_서부_1일차'!G47</f>
        <v>보조)한마음</v>
      </c>
      <c r="I45" s="34" t="str">
        <f>'[1]10.22_서부_1일차'!H47</f>
        <v>보라매)용사들</v>
      </c>
      <c r="J45" s="397" t="str">
        <f>'[1]10.22_서부_1일차'!I47</f>
        <v>vs</v>
      </c>
      <c r="K45" s="35" t="str">
        <f>'[1]10.22_서부_1일차'!J47</f>
        <v>신서 )원모어찬스</v>
      </c>
      <c r="L45" s="34" t="str">
        <f>'[1]10.22_서부_1일차'!K47</f>
        <v>키즈)호우!(월)</v>
      </c>
      <c r="M45" s="397" t="str">
        <f>'[1]10.22_서부_1일차'!L47</f>
        <v>vs</v>
      </c>
      <c r="N45" s="35" t="str">
        <f>'[1]10.22_서부_1일차'!M47</f>
        <v>유석)옐로우B</v>
      </c>
      <c r="O45" s="34" t="str">
        <f>'[1]10.22_서부_1일차'!N47</f>
        <v>보조)딸기잼</v>
      </c>
      <c r="P45" s="397" t="str">
        <f>'[1]10.22_서부_1일차'!O47</f>
        <v>vs</v>
      </c>
      <c r="Q45" s="35" t="str">
        <f>'[1]10.22_서부_1일차'!P47</f>
        <v>키즈)주니어(7)</v>
      </c>
      <c r="R45" s="34" t="str">
        <f>'[1]10.22_서부_1일차'!Q47</f>
        <v>풋살)미니언즈</v>
      </c>
      <c r="S45" s="397" t="str">
        <f>'[1]10.22_서부_1일차'!R47</f>
        <v>vs</v>
      </c>
      <c r="T45" s="35" t="str">
        <f>'[1]10.22_서부_1일차'!S47</f>
        <v>고척)B팀</v>
      </c>
      <c r="U45" s="34" t="str">
        <f>'[1]10.22_서부_1일차'!T47</f>
        <v>풋살)슈팅</v>
      </c>
      <c r="V45" s="397" t="str">
        <f>'[1]10.22_서부_1일차'!U47</f>
        <v>vs</v>
      </c>
      <c r="W45" s="35" t="str">
        <f>'[1]10.22_서부_1일차'!V47</f>
        <v>고척)돌격대장</v>
      </c>
      <c r="X45" s="34" t="str">
        <f>'[1]10.22_서부_1일차'!W47</f>
        <v>보조)골이에요</v>
      </c>
      <c r="Y45" s="397" t="str">
        <f>'[1]10.22_서부_1일차'!X47</f>
        <v>vs</v>
      </c>
      <c r="Z45" s="35" t="str">
        <f>'[1]10.22_서부_1일차'!Y47</f>
        <v>보라매)무법자</v>
      </c>
    </row>
    <row r="46" spans="1:26" ht="21" customHeight="1">
      <c r="A46" s="43" t="s">
        <v>11</v>
      </c>
      <c r="B46" s="111">
        <f>B45+(15/60/24)</f>
        <v>0.64236111111111094</v>
      </c>
      <c r="C46" s="12" t="str">
        <f>'[1]10.22_서부_1일차'!B48</f>
        <v>이정길</v>
      </c>
      <c r="D46" s="398"/>
      <c r="E46" s="11" t="str">
        <f>'[1]10.22_서부_1일차'!D48</f>
        <v>지대근</v>
      </c>
      <c r="F46" s="12" t="str">
        <f>'[1]10.22_서부_1일차'!E48</f>
        <v>이경식</v>
      </c>
      <c r="G46" s="398"/>
      <c r="H46" s="11" t="str">
        <f>'[1]10.22_서부_1일차'!G48</f>
        <v>김민수</v>
      </c>
      <c r="I46" s="12" t="str">
        <f>'[1]10.22_서부_1일차'!H48</f>
        <v>박민규</v>
      </c>
      <c r="J46" s="398"/>
      <c r="K46" s="11" t="str">
        <f>'[1]10.22_서부_1일차'!J48</f>
        <v>노영래</v>
      </c>
      <c r="L46" s="12" t="str">
        <f>'[1]10.22_서부_1일차'!K48</f>
        <v>최동찬</v>
      </c>
      <c r="M46" s="398"/>
      <c r="N46" s="11" t="str">
        <f>'[1]10.22_서부_1일차'!M48</f>
        <v>이정길</v>
      </c>
      <c r="O46" s="12" t="str">
        <f>'[1]10.22_서부_1일차'!N48</f>
        <v>김우현</v>
      </c>
      <c r="P46" s="398"/>
      <c r="Q46" s="11" t="str">
        <f>'[1]10.22_서부_1일차'!P48</f>
        <v>이철우</v>
      </c>
      <c r="R46" s="12" t="str">
        <f>'[1]10.22_서부_1일차'!Q48</f>
        <v>강기연</v>
      </c>
      <c r="S46" s="398"/>
      <c r="T46" s="11" t="str">
        <f>'[1]10.22_서부_1일차'!S48</f>
        <v>지대근</v>
      </c>
      <c r="U46" s="12" t="str">
        <f>'[1]10.22_서부_1일차'!T48</f>
        <v>이광수</v>
      </c>
      <c r="V46" s="398"/>
      <c r="W46" s="11" t="str">
        <f>'[1]10.22_서부_1일차'!V48</f>
        <v>조정녀</v>
      </c>
      <c r="X46" s="12" t="str">
        <f>'[1]10.22_서부_1일차'!W48</f>
        <v>정인혁</v>
      </c>
      <c r="Y46" s="398"/>
      <c r="Z46" s="11" t="str">
        <f>'[1]10.22_서부_1일차'!Y48</f>
        <v>박민규</v>
      </c>
    </row>
    <row r="47" spans="1:26" ht="21" customHeight="1">
      <c r="A47" s="42"/>
      <c r="B47" s="111">
        <f>B46+(5/60/24)</f>
        <v>0.64583333333333315</v>
      </c>
      <c r="C47" s="36" t="str">
        <f>'[1]10.22_서부_1일차'!B49</f>
        <v>보조) 작은고추</v>
      </c>
      <c r="D47" s="399" t="str">
        <f>'[1]10.22_서부_1일차'!C49</f>
        <v>vs</v>
      </c>
      <c r="E47" s="37" t="str">
        <f>'[1]10.22_서부_1일차'!D49</f>
        <v>충암)볼리비아</v>
      </c>
      <c r="F47" s="36" t="str">
        <f>'[1]10.22_서부_1일차'!E49</f>
        <v>키즈)주니어</v>
      </c>
      <c r="G47" s="399" t="str">
        <f>'[1]10.22_서부_1일차'!F49</f>
        <v>vs</v>
      </c>
      <c r="H47" s="37" t="str">
        <f>'[1]10.22_서부_1일차'!G49</f>
        <v>풋살)헤딩슛</v>
      </c>
      <c r="I47" s="36" t="str">
        <f>'[1]10.22_서부_1일차'!H49</f>
        <v>보조) 강아지</v>
      </c>
      <c r="J47" s="399" t="str">
        <f>'[1]10.22_서부_1일차'!I49</f>
        <v>vs</v>
      </c>
      <c r="K47" s="37" t="str">
        <f>'[1]10.22_서부_1일차'!J49</f>
        <v>키즈)황금발FC(화)</v>
      </c>
      <c r="L47" s="36" t="str">
        <f>'[1]10.22_서부_1일차'!K49</f>
        <v>키즈)호우!(목)</v>
      </c>
      <c r="M47" s="399" t="str">
        <f>'[1]10.22_서부_1일차'!L49</f>
        <v>vs</v>
      </c>
      <c r="N47" s="37" t="str">
        <f>'[1]10.22_서부_1일차'!M49</f>
        <v>신서) 슛돌이</v>
      </c>
      <c r="O47" s="36" t="str">
        <f>'[1]10.22_서부_1일차'!N49</f>
        <v>보조) 꾸러기</v>
      </c>
      <c r="P47" s="399" t="str">
        <f>'[1]10.22_서부_1일차'!O49</f>
        <v>vs</v>
      </c>
      <c r="Q47" s="37" t="str">
        <f>'[1]10.22_서부_1일차'!P49</f>
        <v>고척)금슈퍼히어로</v>
      </c>
      <c r="R47" s="36" t="str">
        <f>'[1]10.22_서부_1일차'!Q49</f>
        <v>키즈)소망FC</v>
      </c>
      <c r="S47" s="399" t="str">
        <f>'[1]10.22_서부_1일차'!R49</f>
        <v>vs</v>
      </c>
      <c r="T47" s="37" t="str">
        <f>'[1]10.22_서부_1일차'!S49</f>
        <v xml:space="preserve"> 풋살)마드리드</v>
      </c>
      <c r="U47" s="34" t="str">
        <f>'[1]10.22_서부_1일차'!T49</f>
        <v>키즈)KIDSACE</v>
      </c>
      <c r="V47" s="397" t="str">
        <f>'[1]10.22_서부_1일차'!U49</f>
        <v>vs</v>
      </c>
      <c r="W47" s="35" t="str">
        <f>'[1]10.22_서부_1일차'!V49</f>
        <v>보조)축구신세계</v>
      </c>
      <c r="X47" s="34" t="str">
        <f>'[1]10.22_서부_1일차'!W49</f>
        <v>충암)대한민국</v>
      </c>
      <c r="Y47" s="397" t="str">
        <f>'[1]10.22_서부_1일차'!X49</f>
        <v>vs</v>
      </c>
      <c r="Z47" s="35" t="str">
        <f>'[1]10.22_서부_1일차'!Y49</f>
        <v>풋살)레알</v>
      </c>
    </row>
    <row r="48" spans="1:26" ht="21" customHeight="1">
      <c r="A48" s="43" t="s">
        <v>15</v>
      </c>
      <c r="B48" s="111">
        <f>B47+(15/60/24)</f>
        <v>0.65624999999999978</v>
      </c>
      <c r="C48" s="28" t="str">
        <f>'[1]10.22_서부_1일차'!B50</f>
        <v>전진환</v>
      </c>
      <c r="D48" s="400"/>
      <c r="E48" s="29" t="str">
        <f>'[1]10.22_서부_1일차'!D50</f>
        <v>한철</v>
      </c>
      <c r="F48" s="28" t="str">
        <f>'[1]10.22_서부_1일차'!E50</f>
        <v>이철우</v>
      </c>
      <c r="G48" s="400"/>
      <c r="H48" s="29" t="str">
        <f>'[1]10.22_서부_1일차'!G50</f>
        <v>이광수</v>
      </c>
      <c r="I48" s="28" t="str">
        <f>'[1]10.22_서부_1일차'!H50</f>
        <v>황명규</v>
      </c>
      <c r="J48" s="400"/>
      <c r="K48" s="29" t="str">
        <f>'[1]10.22_서부_1일차'!J50</f>
        <v>이경식</v>
      </c>
      <c r="L48" s="28" t="str">
        <f>'[1]10.22_서부_1일차'!K50</f>
        <v>최동찬</v>
      </c>
      <c r="M48" s="400"/>
      <c r="N48" s="29" t="str">
        <f>'[1]10.22_서부_1일차'!M50</f>
        <v>이재화</v>
      </c>
      <c r="O48" s="28" t="str">
        <f>'[1]10.22_서부_1일차'!N50</f>
        <v>김민수</v>
      </c>
      <c r="P48" s="400"/>
      <c r="Q48" s="29" t="str">
        <f>'[1]10.22_서부_1일차'!P50</f>
        <v>이시훈</v>
      </c>
      <c r="R48" s="28" t="str">
        <f>'[1]10.22_서부_1일차'!Q50</f>
        <v>안영환</v>
      </c>
      <c r="S48" s="400"/>
      <c r="T48" s="29" t="str">
        <f>'[1]10.22_서부_1일차'!S50</f>
        <v>이용운</v>
      </c>
      <c r="U48" s="12" t="str">
        <f>'[1]10.22_서부_1일차'!T50</f>
        <v>안영환</v>
      </c>
      <c r="V48" s="398"/>
      <c r="W48" s="11" t="str">
        <f>'[1]10.22_서부_1일차'!V50</f>
        <v>민홍근</v>
      </c>
      <c r="X48" s="12" t="str">
        <f>'[1]10.22_서부_1일차'!W50</f>
        <v>변윤수</v>
      </c>
      <c r="Y48" s="398"/>
      <c r="Z48" s="11" t="str">
        <f>'[1]10.22_서부_1일차'!Y50</f>
        <v>이용운</v>
      </c>
    </row>
    <row r="49" spans="1:26" ht="21" customHeight="1">
      <c r="A49" s="42"/>
      <c r="B49" s="111">
        <f>B48+(5/60/24)</f>
        <v>0.65972222222222199</v>
      </c>
      <c r="C49" s="34" t="str">
        <f>'[1]10.22_서부_1일차'!B51</f>
        <v>키즈)황금발FC(목)</v>
      </c>
      <c r="D49" s="397" t="str">
        <f>'[1]10.22_서부_1일차'!C51</f>
        <v>vs</v>
      </c>
      <c r="E49" s="35" t="str">
        <f>'[1]10.22_서부_1일차'!D51</f>
        <v>유석)옐로우A</v>
      </c>
      <c r="F49" s="34" t="str">
        <f>'[1]10.22_서부_1일차'!E51</f>
        <v>고척)C팀</v>
      </c>
      <c r="G49" s="397" t="str">
        <f>'[1]10.22_서부_1일차'!F51</f>
        <v>vs</v>
      </c>
      <c r="H49" s="35" t="str">
        <f>'[1]10.22_서부_1일차'!G51</f>
        <v>보조)한마음</v>
      </c>
      <c r="I49" s="34" t="str">
        <f>'[1]10.22_서부_1일차'!H51</f>
        <v>키즈)호우!(월)</v>
      </c>
      <c r="J49" s="397" t="str">
        <f>'[1]10.22_서부_1일차'!I51</f>
        <v>vs</v>
      </c>
      <c r="K49" s="35" t="str">
        <f>'[1]10.22_서부_1일차'!J51</f>
        <v>보라매)용사들</v>
      </c>
      <c r="L49" s="34" t="str">
        <f>'[1]10.22_서부_1일차'!K51</f>
        <v>신서 )원모어찬스</v>
      </c>
      <c r="M49" s="397" t="str">
        <f>'[1]10.22_서부_1일차'!L51</f>
        <v>vs</v>
      </c>
      <c r="N49" s="35" t="str">
        <f>'[1]10.22_서부_1일차'!M51</f>
        <v>유석)옐로우B</v>
      </c>
      <c r="O49" s="34" t="str">
        <f>'[1]10.22_서부_1일차'!N51</f>
        <v>키즈)주니어(7)</v>
      </c>
      <c r="P49" s="397" t="str">
        <f>'[1]10.22_서부_1일차'!O51</f>
        <v>vs</v>
      </c>
      <c r="Q49" s="35" t="str">
        <f>'[1]10.22_서부_1일차'!P51</f>
        <v>고척)B팀</v>
      </c>
      <c r="R49" s="38" t="str">
        <f>'[1]10.22_서부_1일차'!Q51</f>
        <v>풋살)미니언즈</v>
      </c>
      <c r="S49" s="395" t="str">
        <f>'[1]10.22_서부_1일차'!R51</f>
        <v>vs</v>
      </c>
      <c r="T49" s="39" t="str">
        <f>'[1]10.22_서부_1일차'!S51</f>
        <v>보조)딸기잼</v>
      </c>
      <c r="U49" s="38" t="str">
        <f>'[1]10.22_서부_1일차'!T51</f>
        <v>고척)돌격대장</v>
      </c>
      <c r="V49" s="395" t="str">
        <f>'[1]10.22_서부_1일차'!U51</f>
        <v>vs</v>
      </c>
      <c r="W49" s="39" t="str">
        <f>'[1]10.22_서부_1일차'!V51</f>
        <v>보라매)무법자</v>
      </c>
      <c r="X49" s="38" t="str">
        <f>'[1]10.22_서부_1일차'!W51</f>
        <v>보조)골이에요</v>
      </c>
      <c r="Y49" s="395" t="str">
        <f>'[1]10.22_서부_1일차'!X51</f>
        <v>vs</v>
      </c>
      <c r="Z49" s="39" t="str">
        <f>'[1]10.22_서부_1일차'!Y51</f>
        <v>풋살)슈팅</v>
      </c>
    </row>
    <row r="50" spans="1:26" ht="21" customHeight="1">
      <c r="A50" s="43" t="s">
        <v>11</v>
      </c>
      <c r="B50" s="111">
        <f>B49+(15/60/24)</f>
        <v>0.67013888888888862</v>
      </c>
      <c r="C50" s="12" t="str">
        <f>'[1]10.22_서부_1일차'!B52</f>
        <v>이경식</v>
      </c>
      <c r="D50" s="398"/>
      <c r="E50" s="11" t="str">
        <f>'[1]10.22_서부_1일차'!D52</f>
        <v>이정길</v>
      </c>
      <c r="F50" s="12" t="str">
        <f>'[1]10.22_서부_1일차'!E52</f>
        <v>지대근</v>
      </c>
      <c r="G50" s="398"/>
      <c r="H50" s="11" t="str">
        <f>'[1]10.22_서부_1일차'!G52</f>
        <v>김민수</v>
      </c>
      <c r="I50" s="12" t="str">
        <f>'[1]10.22_서부_1일차'!H52</f>
        <v>최동찬</v>
      </c>
      <c r="J50" s="398"/>
      <c r="K50" s="11" t="str">
        <f>'[1]10.22_서부_1일차'!J52</f>
        <v>박민규</v>
      </c>
      <c r="L50" s="12" t="str">
        <f>'[1]10.22_서부_1일차'!K52</f>
        <v>노영래</v>
      </c>
      <c r="M50" s="398"/>
      <c r="N50" s="11" t="str">
        <f>'[1]10.22_서부_1일차'!M52</f>
        <v>이정길</v>
      </c>
      <c r="O50" s="12" t="str">
        <f>'[1]10.22_서부_1일차'!N52</f>
        <v>이철우</v>
      </c>
      <c r="P50" s="398"/>
      <c r="Q50" s="11" t="str">
        <f>'[1]10.22_서부_1일차'!P52</f>
        <v>지대근</v>
      </c>
      <c r="R50" s="40" t="str">
        <f>'[1]10.22_서부_1일차'!Q52</f>
        <v>강기연</v>
      </c>
      <c r="S50" s="396"/>
      <c r="T50" s="41" t="str">
        <f>'[1]10.22_서부_1일차'!S52</f>
        <v>김우현</v>
      </c>
      <c r="U50" s="40" t="str">
        <f>'[1]10.22_서부_1일차'!T52</f>
        <v>조정녀</v>
      </c>
      <c r="V50" s="396"/>
      <c r="W50" s="41" t="str">
        <f>'[1]10.22_서부_1일차'!V52</f>
        <v>박민규</v>
      </c>
      <c r="X50" s="40" t="str">
        <f>'[1]10.22_서부_1일차'!W52</f>
        <v>정인혁</v>
      </c>
      <c r="Y50" s="396"/>
      <c r="Z50" s="41" t="str">
        <f>'[1]10.22_서부_1일차'!Y52</f>
        <v>이광수</v>
      </c>
    </row>
    <row r="51" spans="1:26" ht="21" customHeight="1">
      <c r="A51" s="42"/>
      <c r="B51" s="111">
        <f>B50+(5/60/24)</f>
        <v>0.67361111111111083</v>
      </c>
      <c r="C51" s="36" t="str">
        <f>'[1]10.22_서부_1일차'!B53</f>
        <v>보조) 작은고추</v>
      </c>
      <c r="D51" s="399" t="str">
        <f>'[1]10.22_서부_1일차'!C53</f>
        <v>vs</v>
      </c>
      <c r="E51" s="37" t="str">
        <f>'[1]10.22_서부_1일차'!D53</f>
        <v>풋살)헤딩슛</v>
      </c>
      <c r="F51" s="36" t="str">
        <f>'[1]10.22_서부_1일차'!E53</f>
        <v>키즈)주니어</v>
      </c>
      <c r="G51" s="399" t="str">
        <f>'[1]10.22_서부_1일차'!F53</f>
        <v>vs</v>
      </c>
      <c r="H51" s="37" t="str">
        <f>'[1]10.22_서부_1일차'!G53</f>
        <v>보라매)황금발FC(수)</v>
      </c>
      <c r="I51" s="36" t="str">
        <f>'[1]10.22_서부_1일차'!H53</f>
        <v>보조) 강아지</v>
      </c>
      <c r="J51" s="399" t="str">
        <f>'[1]10.22_서부_1일차'!I53</f>
        <v>vs</v>
      </c>
      <c r="K51" s="37" t="str">
        <f>'[1]10.22_서부_1일차'!J53</f>
        <v>신서) 슛돌이</v>
      </c>
      <c r="L51" s="36" t="str">
        <f>'[1]10.22_서부_1일차'!K53</f>
        <v>키즈)호우!(목)</v>
      </c>
      <c r="M51" s="399" t="str">
        <f>'[1]10.22_서부_1일차'!L53</f>
        <v>vs</v>
      </c>
      <c r="N51" s="37" t="str">
        <f>'[1]10.22_서부_1일차'!M53</f>
        <v>보조)토끼</v>
      </c>
      <c r="O51" s="36" t="str">
        <f>'[1]10.22_서부_1일차'!N53</f>
        <v>보조) 꾸러기</v>
      </c>
      <c r="P51" s="399" t="str">
        <f>'[1]10.22_서부_1일차'!O53</f>
        <v>vs</v>
      </c>
      <c r="Q51" s="37" t="str">
        <f>'[1]10.22_서부_1일차'!P53</f>
        <v xml:space="preserve"> 풋살)마드리드</v>
      </c>
      <c r="R51" s="32" t="str">
        <f>'[1]10.22_서부_1일차'!Q53</f>
        <v>키즈)소망FC</v>
      </c>
      <c r="S51" s="393" t="str">
        <f>'[1]10.22_서부_1일차'!R53</f>
        <v>vs</v>
      </c>
      <c r="T51" s="33" t="str">
        <f>'[1]10.22_서부_1일차'!S53</f>
        <v>워밍업)B</v>
      </c>
      <c r="U51" s="38" t="str">
        <f>'[1]10.22_서부_1일차'!T53</f>
        <v>충암)대한민국</v>
      </c>
      <c r="V51" s="395" t="str">
        <f>'[1]10.22_서부_1일차'!U53</f>
        <v>vs</v>
      </c>
      <c r="W51" s="39" t="str">
        <f>'[1]10.22_서부_1일차'!V53</f>
        <v>키즈)KIDSACE</v>
      </c>
      <c r="X51" s="38" t="str">
        <f>'[1]10.22_서부_1일차'!W53</f>
        <v>보조)축구신세계</v>
      </c>
      <c r="Y51" s="395" t="str">
        <f>'[1]10.22_서부_1일차'!X53</f>
        <v>vs</v>
      </c>
      <c r="Z51" s="39" t="str">
        <f>'[1]10.22_서부_1일차'!Y53</f>
        <v>풋살)레알</v>
      </c>
    </row>
    <row r="52" spans="1:26" ht="21" customHeight="1">
      <c r="A52" s="43" t="s">
        <v>11</v>
      </c>
      <c r="B52" s="111">
        <f>B51+(15/60/24)</f>
        <v>0.68402777777777746</v>
      </c>
      <c r="C52" s="28" t="str">
        <f>'[1]10.22_서부_1일차'!B54</f>
        <v>전진환</v>
      </c>
      <c r="D52" s="400"/>
      <c r="E52" s="29" t="str">
        <f>'[1]10.22_서부_1일차'!D54</f>
        <v>이광수</v>
      </c>
      <c r="F52" s="28" t="str">
        <f>'[1]10.22_서부_1일차'!E54</f>
        <v>이철우</v>
      </c>
      <c r="G52" s="400"/>
      <c r="H52" s="29" t="str">
        <f>'[1]10.22_서부_1일차'!G54</f>
        <v>이경식</v>
      </c>
      <c r="I52" s="28" t="str">
        <f>'[1]10.22_서부_1일차'!H54</f>
        <v>황명규</v>
      </c>
      <c r="J52" s="400"/>
      <c r="K52" s="29" t="str">
        <f>'[1]10.22_서부_1일차'!J54</f>
        <v>이재화</v>
      </c>
      <c r="L52" s="28" t="str">
        <f>'[1]10.22_서부_1일차'!K54</f>
        <v>최동찬</v>
      </c>
      <c r="M52" s="400"/>
      <c r="N52" s="29" t="str">
        <f>'[1]10.22_서부_1일차'!M54</f>
        <v>전진환</v>
      </c>
      <c r="O52" s="28" t="str">
        <f>'[1]10.22_서부_1일차'!N54</f>
        <v>김민수</v>
      </c>
      <c r="P52" s="400"/>
      <c r="Q52" s="29" t="str">
        <f>'[1]10.22_서부_1일차'!P54</f>
        <v>이용운</v>
      </c>
      <c r="R52" s="30" t="str">
        <f>'[1]10.22_서부_1일차'!Q54</f>
        <v>안영환</v>
      </c>
      <c r="S52" s="394"/>
      <c r="T52" s="31" t="str">
        <f>'[1]10.22_서부_1일차'!S54</f>
        <v>백재열</v>
      </c>
      <c r="U52" s="40" t="str">
        <f>'[1]10.22_서부_1일차'!T54</f>
        <v>변윤수</v>
      </c>
      <c r="V52" s="396"/>
      <c r="W52" s="41" t="str">
        <f>'[1]10.22_서부_1일차'!V54</f>
        <v>안영환</v>
      </c>
      <c r="X52" s="40" t="str">
        <f>'[1]10.22_서부_1일차'!W54</f>
        <v>민홍근</v>
      </c>
      <c r="Y52" s="396"/>
      <c r="Z52" s="41" t="str">
        <f>'[1]10.22_서부_1일차'!Y54</f>
        <v>이용운</v>
      </c>
    </row>
    <row r="53" spans="1:26" ht="21" customHeight="1">
      <c r="A53" s="42"/>
      <c r="B53" s="111">
        <f>B52+(5/60/24)</f>
        <v>0.68749999999999967</v>
      </c>
      <c r="C53" s="36" t="str">
        <f>'[1]10.22_서부_1일차'!B55</f>
        <v>A조 1위</v>
      </c>
      <c r="D53" s="399" t="str">
        <f>'[1]10.22_서부_1일차'!C55</f>
        <v>VS</v>
      </c>
      <c r="E53" s="37" t="str">
        <f>'[1]10.22_서부_1일차'!D55</f>
        <v>B조 2위</v>
      </c>
      <c r="F53" s="36" t="str">
        <f>'[1]10.22_서부_1일차'!E55</f>
        <v>B조 1위</v>
      </c>
      <c r="G53" s="399" t="str">
        <f>'[1]10.22_서부_1일차'!F55</f>
        <v>VS</v>
      </c>
      <c r="H53" s="37" t="str">
        <f>'[1]10.22_서부_1일차'!G55</f>
        <v>C조 2위</v>
      </c>
      <c r="I53" s="36" t="str">
        <f>'[1]10.22_서부_1일차'!H55</f>
        <v>C조 1위</v>
      </c>
      <c r="J53" s="399" t="str">
        <f>'[1]10.22_서부_1일차'!I55</f>
        <v>VS</v>
      </c>
      <c r="K53" s="37" t="str">
        <f>'[1]10.22_서부_1일차'!J55</f>
        <v>3위 중 2위</v>
      </c>
      <c r="L53" s="36" t="str">
        <f>'[1]10.22_서부_1일차'!K55</f>
        <v>A조 2위</v>
      </c>
      <c r="M53" s="399" t="str">
        <f>'[1]10.22_서부_1일차'!L55</f>
        <v>VS</v>
      </c>
      <c r="N53" s="37" t="str">
        <f>'[1]10.22_서부_1일차'!M55</f>
        <v>3위 중 1위</v>
      </c>
      <c r="O53" s="34" t="str">
        <f>'[1]10.22_서부_1일차'!N55</f>
        <v>A조 1위</v>
      </c>
      <c r="P53" s="397" t="str">
        <f>'[1]10.22_서부_1일차'!O55</f>
        <v>VS</v>
      </c>
      <c r="Q53" s="35" t="str">
        <f>'[1]10.22_서부_1일차'!P55</f>
        <v>2위 중 3위</v>
      </c>
      <c r="R53" s="34" t="str">
        <f>'[1]10.22_서부_1일차'!Q55</f>
        <v>B조 1위</v>
      </c>
      <c r="S53" s="397" t="str">
        <f>'[1]10.22_서부_1일차'!R55</f>
        <v>VS</v>
      </c>
      <c r="T53" s="35" t="str">
        <f>'[1]10.22_서부_1일차'!S55</f>
        <v>2위 중 2위</v>
      </c>
      <c r="U53" s="34" t="str">
        <f>'[1]10.22_서부_1일차'!T55</f>
        <v>C조 1위</v>
      </c>
      <c r="V53" s="397" t="str">
        <f>'[1]10.22_서부_1일차'!U55</f>
        <v>VS</v>
      </c>
      <c r="W53" s="35" t="str">
        <f>'[1]10.22_서부_1일차'!V55</f>
        <v>2위 중 1위</v>
      </c>
      <c r="X53" s="34" t="str">
        <f>'[1]10.22_서부_1일차'!W55</f>
        <v>D조 1위</v>
      </c>
      <c r="Y53" s="397" t="str">
        <f>'[1]10.22_서부_1일차'!X55</f>
        <v>VS</v>
      </c>
      <c r="Z53" s="35" t="str">
        <f>'[1]10.22_서부_1일차'!Y55</f>
        <v>E조 1위</v>
      </c>
    </row>
    <row r="54" spans="1:26" ht="21" customHeight="1">
      <c r="A54" s="43" t="s">
        <v>11</v>
      </c>
      <c r="B54" s="111">
        <f>B53+(15/60/24)</f>
        <v>0.6979166666666663</v>
      </c>
      <c r="C54" s="28"/>
      <c r="D54" s="400"/>
      <c r="E54" s="29"/>
      <c r="F54" s="28"/>
      <c r="G54" s="400"/>
      <c r="H54" s="29"/>
      <c r="I54" s="28"/>
      <c r="J54" s="400"/>
      <c r="K54" s="29"/>
      <c r="L54" s="28"/>
      <c r="M54" s="400"/>
      <c r="N54" s="29"/>
      <c r="O54" s="12"/>
      <c r="P54" s="398"/>
      <c r="Q54" s="11"/>
      <c r="R54" s="12"/>
      <c r="S54" s="398"/>
      <c r="T54" s="11"/>
      <c r="U54" s="12"/>
      <c r="V54" s="398"/>
      <c r="W54" s="11"/>
      <c r="X54" s="12"/>
      <c r="Y54" s="398"/>
      <c r="Z54" s="11"/>
    </row>
    <row r="55" spans="1:26" ht="21" customHeight="1">
      <c r="A55" s="42"/>
      <c r="B55" s="111">
        <f>B54+(5/60/24)</f>
        <v>0.70138888888888851</v>
      </c>
      <c r="C55" s="32" t="str">
        <f>'[1]10.22_서부_1일차'!B57</f>
        <v>8강 1경기 승자</v>
      </c>
      <c r="D55" s="393" t="str">
        <f>'[1]10.22_서부_1일차'!C57</f>
        <v>VS</v>
      </c>
      <c r="E55" s="33" t="str">
        <f>'[1]10.22_서부_1일차'!D57</f>
        <v>8강 4경기 승자</v>
      </c>
      <c r="F55" s="32" t="str">
        <f>'[1]10.22_서부_1일차'!E57</f>
        <v>8강 2경기 승자</v>
      </c>
      <c r="G55" s="393" t="str">
        <f>'[1]10.22_서부_1일차'!F57</f>
        <v>VS</v>
      </c>
      <c r="H55" s="33" t="str">
        <f>'[1]10.22_서부_1일차'!G57</f>
        <v>8강 3경기 승자</v>
      </c>
      <c r="I55" s="34" t="str">
        <f>'[1]10.22_서부_1일차'!H57</f>
        <v>8강 1경기 승자</v>
      </c>
      <c r="J55" s="397" t="str">
        <f>'[1]10.22_서부_1일차'!I57</f>
        <v>VS</v>
      </c>
      <c r="K55" s="35" t="str">
        <f>'[1]10.22_서부_1일차'!J57</f>
        <v>8강 4경기 승자</v>
      </c>
      <c r="L55" s="34" t="str">
        <f>'[1]10.22_서부_1일차'!K57</f>
        <v>8강 2경기 승자</v>
      </c>
      <c r="M55" s="397" t="str">
        <f>'[1]10.22_서부_1일차'!L57</f>
        <v>VS</v>
      </c>
      <c r="N55" s="35" t="str">
        <f>'[1]10.22_서부_1일차'!M57</f>
        <v>8강 3경기 승자</v>
      </c>
      <c r="O55" s="23"/>
      <c r="P55" s="450"/>
      <c r="Q55" s="22"/>
      <c r="R55" s="23"/>
      <c r="S55" s="450"/>
      <c r="T55" s="22"/>
      <c r="U55" s="23"/>
      <c r="V55" s="450"/>
      <c r="W55" s="22"/>
      <c r="X55" s="23"/>
      <c r="Y55" s="450"/>
      <c r="Z55" s="22"/>
    </row>
    <row r="56" spans="1:26" ht="21" customHeight="1">
      <c r="A56" s="43" t="s">
        <v>11</v>
      </c>
      <c r="B56" s="111">
        <f>B55+(15/60/24)</f>
        <v>0.71180555555555514</v>
      </c>
      <c r="C56" s="30"/>
      <c r="D56" s="394"/>
      <c r="E56" s="31"/>
      <c r="F56" s="30"/>
      <c r="G56" s="394"/>
      <c r="H56" s="31"/>
      <c r="I56" s="12"/>
      <c r="J56" s="398"/>
      <c r="K56" s="11"/>
      <c r="L56" s="12"/>
      <c r="M56" s="398"/>
      <c r="N56" s="11"/>
      <c r="O56" s="21"/>
      <c r="P56" s="451"/>
      <c r="Q56" s="20"/>
      <c r="R56" s="21"/>
      <c r="S56" s="451"/>
      <c r="T56" s="20"/>
      <c r="U56" s="21"/>
      <c r="V56" s="451"/>
      <c r="W56" s="20"/>
      <c r="X56" s="21"/>
      <c r="Y56" s="451"/>
      <c r="Z56" s="20"/>
    </row>
    <row r="57" spans="1:26" ht="21" customHeight="1">
      <c r="A57" s="42"/>
      <c r="B57" s="111">
        <f>B56+(5/60/24)</f>
        <v>0.71527777777777735</v>
      </c>
      <c r="C57" s="32" t="str">
        <f>'[1]10.22_서부_1일차'!B59</f>
        <v>4강 1경기 승자</v>
      </c>
      <c r="D57" s="393" t="str">
        <f>'[1]10.22_서부_1일차'!C59</f>
        <v>VS</v>
      </c>
      <c r="E57" s="33" t="str">
        <f>'[1]10.22_서부_1일차'!D59</f>
        <v>4강 2경기 승자</v>
      </c>
      <c r="F57" s="23"/>
      <c r="G57" s="450"/>
      <c r="H57" s="22"/>
      <c r="I57" s="34" t="str">
        <f>'[1]10.22_서부_1일차'!H59</f>
        <v>4강 1경기 승자</v>
      </c>
      <c r="J57" s="397" t="str">
        <f>'[1]10.22_서부_1일차'!I59</f>
        <v>VS</v>
      </c>
      <c r="K57" s="35" t="str">
        <f>'[1]10.22_서부_1일차'!J59</f>
        <v>4강 2경기 승자</v>
      </c>
      <c r="L57" s="10"/>
      <c r="M57" s="452"/>
      <c r="N57" s="9"/>
      <c r="O57" s="10"/>
      <c r="P57" s="452"/>
      <c r="Q57" s="9"/>
      <c r="R57" s="10"/>
      <c r="S57" s="452"/>
      <c r="T57" s="9"/>
      <c r="U57" s="10"/>
      <c r="V57" s="8"/>
      <c r="W57" s="9"/>
      <c r="X57" s="10"/>
      <c r="Y57" s="8"/>
      <c r="Z57" s="9"/>
    </row>
    <row r="58" spans="1:26" ht="21" customHeight="1">
      <c r="A58" s="43" t="s">
        <v>11</v>
      </c>
      <c r="B58" s="111">
        <f>B57+(15/60/24)</f>
        <v>0.72569444444444398</v>
      </c>
      <c r="C58" s="30"/>
      <c r="D58" s="394"/>
      <c r="E58" s="31"/>
      <c r="F58" s="21"/>
      <c r="G58" s="451"/>
      <c r="H58" s="20"/>
      <c r="I58" s="12"/>
      <c r="J58" s="398"/>
      <c r="K58" s="11"/>
      <c r="L58" s="7"/>
      <c r="M58" s="453"/>
      <c r="N58" s="6"/>
      <c r="O58" s="7"/>
      <c r="P58" s="453"/>
      <c r="Q58" s="6"/>
      <c r="R58" s="7"/>
      <c r="S58" s="453"/>
      <c r="T58" s="6"/>
      <c r="U58" s="7"/>
      <c r="V58" s="5"/>
      <c r="W58" s="6"/>
      <c r="X58" s="7"/>
      <c r="Y58" s="5"/>
      <c r="Z58" s="6"/>
    </row>
    <row r="59" spans="1:26" ht="21" customHeight="1">
      <c r="A59" s="414" t="s">
        <v>14</v>
      </c>
      <c r="B59" s="415"/>
      <c r="C59" s="415"/>
      <c r="D59" s="415"/>
      <c r="E59" s="415"/>
      <c r="F59" s="415"/>
      <c r="G59" s="415"/>
      <c r="H59" s="415"/>
      <c r="I59" s="415"/>
      <c r="J59" s="415"/>
      <c r="K59" s="415"/>
      <c r="L59" s="415"/>
      <c r="M59" s="415"/>
      <c r="N59" s="415"/>
      <c r="O59" s="415"/>
      <c r="P59" s="415"/>
      <c r="Q59" s="415"/>
      <c r="R59" s="415"/>
      <c r="S59" s="415"/>
      <c r="T59" s="415"/>
      <c r="U59" s="415"/>
      <c r="V59" s="415"/>
      <c r="W59" s="415"/>
      <c r="X59" s="415"/>
      <c r="Y59" s="415"/>
      <c r="Z59" s="416"/>
    </row>
    <row r="60" spans="1:26" ht="21" customHeight="1">
      <c r="A60" s="417"/>
      <c r="B60" s="418"/>
      <c r="C60" s="418"/>
      <c r="D60" s="418"/>
      <c r="E60" s="418"/>
      <c r="F60" s="418"/>
      <c r="G60" s="418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  <c r="T60" s="418"/>
      <c r="U60" s="418"/>
      <c r="V60" s="418"/>
      <c r="W60" s="418"/>
      <c r="X60" s="418"/>
      <c r="Y60" s="418"/>
      <c r="Z60" s="419"/>
    </row>
    <row r="61" spans="1:26" ht="19.8" thickBot="1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9.8" thickTop="1">
      <c r="B62" s="420" t="s">
        <v>16</v>
      </c>
      <c r="C62" s="421"/>
      <c r="D62" s="422"/>
      <c r="E62" s="426" t="s">
        <v>17</v>
      </c>
      <c r="F62" s="427"/>
      <c r="G62" s="428"/>
      <c r="H62" s="432" t="s">
        <v>18</v>
      </c>
      <c r="I62" s="433"/>
      <c r="J62" s="434"/>
      <c r="K62" s="438" t="s">
        <v>19</v>
      </c>
      <c r="L62" s="439"/>
      <c r="M62" s="440"/>
      <c r="N62" s="444" t="s">
        <v>20</v>
      </c>
      <c r="O62" s="445"/>
      <c r="P62" s="446"/>
      <c r="Q62" s="13"/>
      <c r="R62" s="13"/>
      <c r="S62" s="13"/>
      <c r="T62" s="13"/>
      <c r="U62" s="13"/>
      <c r="V62" s="13"/>
      <c r="W62" s="13"/>
      <c r="X62" s="13"/>
      <c r="Y62" s="13"/>
    </row>
    <row r="63" spans="1:26" ht="19.8" thickBot="1">
      <c r="B63" s="423"/>
      <c r="C63" s="424"/>
      <c r="D63" s="425"/>
      <c r="E63" s="429"/>
      <c r="F63" s="430"/>
      <c r="G63" s="431"/>
      <c r="H63" s="435"/>
      <c r="I63" s="436"/>
      <c r="J63" s="437"/>
      <c r="K63" s="441"/>
      <c r="L63" s="442"/>
      <c r="M63" s="443"/>
      <c r="N63" s="447"/>
      <c r="O63" s="448"/>
      <c r="P63" s="449"/>
      <c r="Q63" s="13"/>
      <c r="R63" s="13"/>
      <c r="S63" s="13"/>
      <c r="T63" s="13"/>
      <c r="U63" s="13"/>
      <c r="V63" s="13"/>
      <c r="W63" s="13"/>
      <c r="X63" s="13"/>
      <c r="Y63" s="13"/>
    </row>
    <row r="64" spans="1:26" ht="18" thickTop="1"/>
  </sheetData>
  <mergeCells count="231">
    <mergeCell ref="B1:Z1"/>
    <mergeCell ref="A2:B2"/>
    <mergeCell ref="C2:E2"/>
    <mergeCell ref="F2:H2"/>
    <mergeCell ref="I2:K2"/>
    <mergeCell ref="L2:N2"/>
    <mergeCell ref="O2:Q2"/>
    <mergeCell ref="R2:T2"/>
    <mergeCell ref="U2:W2"/>
    <mergeCell ref="X2:Z2"/>
    <mergeCell ref="D5:D6"/>
    <mergeCell ref="G5:G6"/>
    <mergeCell ref="J5:J6"/>
    <mergeCell ref="M5:M6"/>
    <mergeCell ref="P5:P6"/>
    <mergeCell ref="S5:S6"/>
    <mergeCell ref="D3:D4"/>
    <mergeCell ref="G3:G4"/>
    <mergeCell ref="J3:J4"/>
    <mergeCell ref="M3:M4"/>
    <mergeCell ref="P3:P4"/>
    <mergeCell ref="S3:S4"/>
    <mergeCell ref="D9:D10"/>
    <mergeCell ref="G9:G10"/>
    <mergeCell ref="J9:J10"/>
    <mergeCell ref="M9:M10"/>
    <mergeCell ref="P9:P10"/>
    <mergeCell ref="S9:S10"/>
    <mergeCell ref="D7:D8"/>
    <mergeCell ref="G7:G8"/>
    <mergeCell ref="J7:J8"/>
    <mergeCell ref="M7:M8"/>
    <mergeCell ref="P7:P8"/>
    <mergeCell ref="S7:S8"/>
    <mergeCell ref="D13:D14"/>
    <mergeCell ref="G13:G14"/>
    <mergeCell ref="J13:J14"/>
    <mergeCell ref="M13:M14"/>
    <mergeCell ref="P13:P14"/>
    <mergeCell ref="S13:S14"/>
    <mergeCell ref="D11:D12"/>
    <mergeCell ref="G11:G12"/>
    <mergeCell ref="J11:J12"/>
    <mergeCell ref="M11:M12"/>
    <mergeCell ref="P11:P12"/>
    <mergeCell ref="S11:S12"/>
    <mergeCell ref="V15:V16"/>
    <mergeCell ref="Y15:Y16"/>
    <mergeCell ref="D17:D18"/>
    <mergeCell ref="G17:G18"/>
    <mergeCell ref="J17:J18"/>
    <mergeCell ref="M17:M18"/>
    <mergeCell ref="P17:P18"/>
    <mergeCell ref="S17:S18"/>
    <mergeCell ref="V17:V18"/>
    <mergeCell ref="Y17:Y18"/>
    <mergeCell ref="D15:D16"/>
    <mergeCell ref="G15:G16"/>
    <mergeCell ref="J15:J16"/>
    <mergeCell ref="M15:M16"/>
    <mergeCell ref="P15:P16"/>
    <mergeCell ref="S15:S16"/>
    <mergeCell ref="V19:V20"/>
    <mergeCell ref="Y19:Y20"/>
    <mergeCell ref="D21:D22"/>
    <mergeCell ref="G21:G22"/>
    <mergeCell ref="J21:J22"/>
    <mergeCell ref="M21:M22"/>
    <mergeCell ref="P21:P22"/>
    <mergeCell ref="S21:S22"/>
    <mergeCell ref="V21:V22"/>
    <mergeCell ref="Y21:Y22"/>
    <mergeCell ref="D19:D20"/>
    <mergeCell ref="G19:G20"/>
    <mergeCell ref="J19:J20"/>
    <mergeCell ref="M19:M20"/>
    <mergeCell ref="P19:P20"/>
    <mergeCell ref="S19:S20"/>
    <mergeCell ref="V23:V24"/>
    <mergeCell ref="Y23:Y24"/>
    <mergeCell ref="D25:D26"/>
    <mergeCell ref="G25:G26"/>
    <mergeCell ref="J25:J26"/>
    <mergeCell ref="M25:M26"/>
    <mergeCell ref="P25:P26"/>
    <mergeCell ref="S25:S26"/>
    <mergeCell ref="V25:V26"/>
    <mergeCell ref="Y25:Y26"/>
    <mergeCell ref="D23:D24"/>
    <mergeCell ref="G23:G24"/>
    <mergeCell ref="J23:J24"/>
    <mergeCell ref="M23:M24"/>
    <mergeCell ref="P23:P24"/>
    <mergeCell ref="S23:S24"/>
    <mergeCell ref="Y27:Y28"/>
    <mergeCell ref="D29:D30"/>
    <mergeCell ref="G29:G30"/>
    <mergeCell ref="J29:J30"/>
    <mergeCell ref="M29:M30"/>
    <mergeCell ref="P29:P30"/>
    <mergeCell ref="S29:S30"/>
    <mergeCell ref="V27:V28"/>
    <mergeCell ref="V29:V30"/>
    <mergeCell ref="D27:D28"/>
    <mergeCell ref="G27:G28"/>
    <mergeCell ref="J27:J28"/>
    <mergeCell ref="M27:M28"/>
    <mergeCell ref="P27:P28"/>
    <mergeCell ref="S27:S28"/>
    <mergeCell ref="G33:G34"/>
    <mergeCell ref="J33:J34"/>
    <mergeCell ref="M33:M34"/>
    <mergeCell ref="P33:P34"/>
    <mergeCell ref="S33:S34"/>
    <mergeCell ref="D31:D32"/>
    <mergeCell ref="G31:G32"/>
    <mergeCell ref="J31:J32"/>
    <mergeCell ref="M31:M32"/>
    <mergeCell ref="P31:P32"/>
    <mergeCell ref="S31:S32"/>
    <mergeCell ref="D43:D44"/>
    <mergeCell ref="G43:G44"/>
    <mergeCell ref="J43:J44"/>
    <mergeCell ref="M43:M44"/>
    <mergeCell ref="P43:P44"/>
    <mergeCell ref="D39:D40"/>
    <mergeCell ref="G39:G40"/>
    <mergeCell ref="J39:J40"/>
    <mergeCell ref="M39:M40"/>
    <mergeCell ref="P39:P40"/>
    <mergeCell ref="D41:D42"/>
    <mergeCell ref="G41:G42"/>
    <mergeCell ref="J41:J42"/>
    <mergeCell ref="M41:M42"/>
    <mergeCell ref="P41:P42"/>
    <mergeCell ref="D49:D50"/>
    <mergeCell ref="G49:G50"/>
    <mergeCell ref="J49:J50"/>
    <mergeCell ref="M49:M50"/>
    <mergeCell ref="P49:P50"/>
    <mergeCell ref="D45:D46"/>
    <mergeCell ref="G45:G46"/>
    <mergeCell ref="J45:J46"/>
    <mergeCell ref="M45:M46"/>
    <mergeCell ref="P45:P46"/>
    <mergeCell ref="D47:D48"/>
    <mergeCell ref="G47:G48"/>
    <mergeCell ref="J47:J48"/>
    <mergeCell ref="M47:M48"/>
    <mergeCell ref="P47:P48"/>
    <mergeCell ref="D51:D52"/>
    <mergeCell ref="G51:G52"/>
    <mergeCell ref="J51:J52"/>
    <mergeCell ref="M51:M52"/>
    <mergeCell ref="P51:P52"/>
    <mergeCell ref="D53:D54"/>
    <mergeCell ref="G53:G54"/>
    <mergeCell ref="J53:J54"/>
    <mergeCell ref="M53:M54"/>
    <mergeCell ref="P53:P54"/>
    <mergeCell ref="S53:S54"/>
    <mergeCell ref="V53:V54"/>
    <mergeCell ref="Y53:Y54"/>
    <mergeCell ref="D55:D56"/>
    <mergeCell ref="G55:G56"/>
    <mergeCell ref="J55:J56"/>
    <mergeCell ref="M55:M56"/>
    <mergeCell ref="P55:P56"/>
    <mergeCell ref="S55:S56"/>
    <mergeCell ref="V55:V56"/>
    <mergeCell ref="A59:Z60"/>
    <mergeCell ref="B62:D63"/>
    <mergeCell ref="E62:G63"/>
    <mergeCell ref="H62:J63"/>
    <mergeCell ref="K62:M63"/>
    <mergeCell ref="N62:P63"/>
    <mergeCell ref="Y55:Y56"/>
    <mergeCell ref="D57:D58"/>
    <mergeCell ref="G57:G58"/>
    <mergeCell ref="J57:J58"/>
    <mergeCell ref="M57:M58"/>
    <mergeCell ref="P57:P58"/>
    <mergeCell ref="S57:S58"/>
    <mergeCell ref="V9:V10"/>
    <mergeCell ref="Y9:Y10"/>
    <mergeCell ref="V11:V12"/>
    <mergeCell ref="V13:V14"/>
    <mergeCell ref="Y11:Y12"/>
    <mergeCell ref="Y13:Y14"/>
    <mergeCell ref="V3:V4"/>
    <mergeCell ref="Y3:Y4"/>
    <mergeCell ref="V5:V6"/>
    <mergeCell ref="Y5:Y6"/>
    <mergeCell ref="V7:V8"/>
    <mergeCell ref="Y7:Y8"/>
    <mergeCell ref="S39:S40"/>
    <mergeCell ref="V39:V40"/>
    <mergeCell ref="Y39:Y40"/>
    <mergeCell ref="S43:S44"/>
    <mergeCell ref="V43:V44"/>
    <mergeCell ref="Y43:Y44"/>
    <mergeCell ref="V31:V32"/>
    <mergeCell ref="Y29:Y30"/>
    <mergeCell ref="Y31:Y32"/>
    <mergeCell ref="V33:V34"/>
    <mergeCell ref="Y33:Y34"/>
    <mergeCell ref="S37:S38"/>
    <mergeCell ref="V37:V38"/>
    <mergeCell ref="Y37:Y38"/>
    <mergeCell ref="S41:S42"/>
    <mergeCell ref="V41:V42"/>
    <mergeCell ref="Y41:Y42"/>
    <mergeCell ref="A35:Z36"/>
    <mergeCell ref="D37:D38"/>
    <mergeCell ref="G37:G38"/>
    <mergeCell ref="J37:J38"/>
    <mergeCell ref="M37:M38"/>
    <mergeCell ref="P37:P38"/>
    <mergeCell ref="D33:D34"/>
    <mergeCell ref="S51:S52"/>
    <mergeCell ref="V51:V52"/>
    <mergeCell ref="Y51:Y52"/>
    <mergeCell ref="S45:S46"/>
    <mergeCell ref="V45:V46"/>
    <mergeCell ref="Y45:Y46"/>
    <mergeCell ref="S49:S50"/>
    <mergeCell ref="V49:V50"/>
    <mergeCell ref="Y49:Y50"/>
    <mergeCell ref="S47:S48"/>
    <mergeCell ref="V47:V48"/>
    <mergeCell ref="Y47:Y48"/>
  </mergeCells>
  <phoneticPr fontId="2" type="noConversion"/>
  <pageMargins left="0.25" right="0.25" top="0.75" bottom="0.75" header="0.3" footer="0.3"/>
  <pageSetup paperSize="9" scale="34" orientation="landscape" horizontalDpi="1200" r:id="rId1"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zoomScale="60" zoomScaleNormal="60" workbookViewId="0">
      <selection activeCell="C4" sqref="C4"/>
    </sheetView>
  </sheetViews>
  <sheetFormatPr defaultColWidth="9.09765625" defaultRowHeight="17.399999999999999"/>
  <cols>
    <col min="1" max="1" width="3.19921875" style="1" customWidth="1"/>
    <col min="2" max="2" width="8.8984375" style="1" bestFit="1" customWidth="1"/>
    <col min="3" max="3" width="18.09765625" style="1" customWidth="1"/>
    <col min="4" max="4" width="2.69921875" style="1" bestFit="1" customWidth="1"/>
    <col min="5" max="6" width="18.09765625" style="1" customWidth="1"/>
    <col min="7" max="7" width="2.69921875" style="1" bestFit="1" customWidth="1"/>
    <col min="8" max="9" width="18.09765625" style="1" customWidth="1"/>
    <col min="10" max="10" width="2.69921875" style="1" bestFit="1" customWidth="1"/>
    <col min="11" max="12" width="18.09765625" style="1" customWidth="1"/>
    <col min="13" max="13" width="2.69921875" style="1" bestFit="1" customWidth="1"/>
    <col min="14" max="15" width="18.09765625" style="1" customWidth="1"/>
    <col min="16" max="16" width="2.69921875" style="1" bestFit="1" customWidth="1"/>
    <col min="17" max="18" width="18.09765625" style="1" customWidth="1"/>
    <col min="19" max="19" width="2.69921875" style="1" bestFit="1" customWidth="1"/>
    <col min="20" max="20" width="18.09765625" style="1" customWidth="1"/>
    <col min="21" max="16384" width="9.09765625" style="1"/>
  </cols>
  <sheetData>
    <row r="1" spans="1:20" ht="80.25" customHeight="1" thickBot="1">
      <c r="B1" s="464" t="s">
        <v>21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</row>
    <row r="2" spans="1:20" s="2" customFormat="1" ht="27" customHeight="1" thickBot="1">
      <c r="A2" s="506" t="s">
        <v>1</v>
      </c>
      <c r="B2" s="496"/>
      <c r="C2" s="507" t="s">
        <v>2</v>
      </c>
      <c r="D2" s="507"/>
      <c r="E2" s="507"/>
      <c r="F2" s="507" t="s">
        <v>3</v>
      </c>
      <c r="G2" s="507"/>
      <c r="H2" s="507"/>
      <c r="I2" s="507" t="s">
        <v>4</v>
      </c>
      <c r="J2" s="507"/>
      <c r="K2" s="507"/>
      <c r="L2" s="507" t="s">
        <v>5</v>
      </c>
      <c r="M2" s="507"/>
      <c r="N2" s="507"/>
      <c r="O2" s="507" t="s">
        <v>6</v>
      </c>
      <c r="P2" s="507"/>
      <c r="Q2" s="507"/>
      <c r="R2" s="507" t="s">
        <v>22</v>
      </c>
      <c r="S2" s="507"/>
      <c r="T2" s="508"/>
    </row>
    <row r="3" spans="1:20" ht="21" customHeight="1">
      <c r="A3" s="3"/>
      <c r="B3" s="44">
        <v>0.36805555555555558</v>
      </c>
      <c r="C3" s="45" t="str">
        <f>'3학년'!B14</f>
        <v>영락)유나이티드</v>
      </c>
      <c r="D3" s="389" t="str">
        <f>'3학년'!C14</f>
        <v>vs</v>
      </c>
      <c r="E3" s="46" t="str">
        <f>'3학년'!D14</f>
        <v>풋살)유나이티드</v>
      </c>
      <c r="F3" s="45" t="str">
        <f>'3학년'!E14</f>
        <v>보조)축구베테랑</v>
      </c>
      <c r="G3" s="389" t="str">
        <f>'3학년'!F14</f>
        <v>vs</v>
      </c>
      <c r="H3" s="46" t="str">
        <f>'3학년'!G14</f>
        <v>영서)황금발FC</v>
      </c>
      <c r="I3" s="45" t="str">
        <f>'3학년'!H14</f>
        <v>돌산)control</v>
      </c>
      <c r="J3" s="389" t="str">
        <f>'3학년'!I14</f>
        <v>vs</v>
      </c>
      <c r="K3" s="46" t="str">
        <f>'3학년'!J14</f>
        <v>풋살)싸커</v>
      </c>
      <c r="L3" s="45" t="str">
        <f>'3학년'!K14</f>
        <v>보조)정민녘호</v>
      </c>
      <c r="M3" s="389" t="str">
        <f>'3학년'!L14</f>
        <v>vs</v>
      </c>
      <c r="N3" s="46" t="str">
        <f>'3학년'!M14</f>
        <v>보라매)주니어(3)</v>
      </c>
      <c r="O3" s="45" t="str">
        <f>'3학년'!N14</f>
        <v>신서)드리블</v>
      </c>
      <c r="P3" s="389" t="str">
        <f>'3학년'!O14</f>
        <v>vs</v>
      </c>
      <c r="Q3" s="46" t="str">
        <f>'3학년'!P14</f>
        <v>충암)독일</v>
      </c>
      <c r="R3" s="45" t="str">
        <f>'3학년'!Q14</f>
        <v>보조)골잡이</v>
      </c>
      <c r="S3" s="389" t="str">
        <f>'3학년'!R14</f>
        <v>vs</v>
      </c>
      <c r="T3" s="46" t="str">
        <f>'3학년'!S14</f>
        <v>상현)STAR</v>
      </c>
    </row>
    <row r="4" spans="1:20" ht="21" customHeight="1" thickBot="1">
      <c r="A4" s="4" t="s">
        <v>23</v>
      </c>
      <c r="B4" s="47">
        <f>B3+(15/60/24)</f>
        <v>0.37847222222222227</v>
      </c>
      <c r="C4" s="124" t="str">
        <f>'3학년'!B15</f>
        <v>정다예</v>
      </c>
      <c r="D4" s="392"/>
      <c r="E4" s="125" t="str">
        <f>'3학년'!D15</f>
        <v>김우현</v>
      </c>
      <c r="F4" s="124" t="str">
        <f>'3학년'!E15</f>
        <v>민홍근</v>
      </c>
      <c r="G4" s="392"/>
      <c r="H4" s="125" t="str">
        <f>'3학년'!G15</f>
        <v>이경식</v>
      </c>
      <c r="I4" s="124" t="str">
        <f>'3학년'!H15</f>
        <v>홍승표</v>
      </c>
      <c r="J4" s="392"/>
      <c r="K4" s="125" t="str">
        <f>'3학년'!J15</f>
        <v>강기연</v>
      </c>
      <c r="L4" s="124" t="str">
        <f>'3학년'!K15</f>
        <v>정민녘</v>
      </c>
      <c r="M4" s="392"/>
      <c r="N4" s="125" t="str">
        <f>'3학년'!M15</f>
        <v>이철우</v>
      </c>
      <c r="O4" s="124" t="str">
        <f>'3학년'!N15</f>
        <v>양재형</v>
      </c>
      <c r="P4" s="392"/>
      <c r="Q4" s="125" t="str">
        <f>'3학년'!P15</f>
        <v>변윤수</v>
      </c>
      <c r="R4" s="124" t="str">
        <f>'3학년'!Q15</f>
        <v>김민수</v>
      </c>
      <c r="S4" s="392"/>
      <c r="T4" s="125" t="str">
        <f>'3학년'!S15</f>
        <v>박민규</v>
      </c>
    </row>
    <row r="5" spans="1:20" ht="21" customHeight="1">
      <c r="A5" s="3"/>
      <c r="B5" s="44">
        <f>B4+(5/60/24)</f>
        <v>0.38194444444444448</v>
      </c>
      <c r="C5" s="45" t="str">
        <f>'3학년'!B2</f>
        <v>영서)황금발FC</v>
      </c>
      <c r="D5" s="389" t="str">
        <f>'3학년'!C2</f>
        <v>vs</v>
      </c>
      <c r="E5" s="46" t="str">
        <f>'3학년'!D2</f>
        <v>풋살)유나이티드</v>
      </c>
      <c r="F5" s="45" t="str">
        <f>'3학년'!E2</f>
        <v>신서)판타지스타</v>
      </c>
      <c r="G5" s="389" t="str">
        <f>'3학년'!F2</f>
        <v>vs</v>
      </c>
      <c r="H5" s="46" t="str">
        <f>'3학년'!G2</f>
        <v>영락)유나이티드</v>
      </c>
      <c r="I5" s="45" t="str">
        <f>'3학년'!H2</f>
        <v>보라매)주니어(3)</v>
      </c>
      <c r="J5" s="389" t="str">
        <f>'3학년'!I2</f>
        <v>vs</v>
      </c>
      <c r="K5" s="46" t="str">
        <f>'3학년'!J2</f>
        <v>풋살)싸커</v>
      </c>
      <c r="L5" s="45" t="str">
        <f>'3학년'!K2</f>
        <v>상현)우리가간다</v>
      </c>
      <c r="M5" s="389" t="str">
        <f>'3학년'!L2</f>
        <v>vs</v>
      </c>
      <c r="N5" s="46" t="str">
        <f>'3학년'!M2</f>
        <v>돌산)control</v>
      </c>
      <c r="O5" s="45" t="str">
        <f>'3학년'!N2</f>
        <v>상현)STAR</v>
      </c>
      <c r="P5" s="389" t="str">
        <f>'3학년'!O2</f>
        <v>vs</v>
      </c>
      <c r="Q5" s="46" t="str">
        <f>'3학년'!P2</f>
        <v>충암)독일</v>
      </c>
      <c r="R5" s="45" t="str">
        <f>'3학년'!Q2</f>
        <v>돌산)winner</v>
      </c>
      <c r="S5" s="389" t="str">
        <f>'3학년'!R2</f>
        <v>vs</v>
      </c>
      <c r="T5" s="46" t="str">
        <f>'3학년'!S2</f>
        <v>신서)드리블</v>
      </c>
    </row>
    <row r="6" spans="1:20" ht="21" customHeight="1" thickBot="1">
      <c r="A6" s="4" t="s">
        <v>23</v>
      </c>
      <c r="B6" s="47">
        <f t="shared" ref="B6:B36" si="0">B5+(15/60/24)</f>
        <v>0.39236111111111116</v>
      </c>
      <c r="C6" s="48" t="str">
        <f>'3학년'!B3</f>
        <v>이경식</v>
      </c>
      <c r="D6" s="390"/>
      <c r="E6" s="49" t="str">
        <f>'3학년'!D3</f>
        <v>김우현</v>
      </c>
      <c r="F6" s="48" t="str">
        <f>'3학년'!E3</f>
        <v>이재화</v>
      </c>
      <c r="G6" s="390"/>
      <c r="H6" s="49" t="str">
        <f>'3학년'!G3</f>
        <v>정다예</v>
      </c>
      <c r="I6" s="48" t="str">
        <f>'3학년'!H3</f>
        <v>이철우</v>
      </c>
      <c r="J6" s="390"/>
      <c r="K6" s="49" t="str">
        <f>'3학년'!J3</f>
        <v>강기연</v>
      </c>
      <c r="L6" s="48" t="str">
        <f>'3학년'!K3</f>
        <v>김승희</v>
      </c>
      <c r="M6" s="390"/>
      <c r="N6" s="49" t="str">
        <f>'3학년'!M3</f>
        <v>홍승표</v>
      </c>
      <c r="O6" s="48" t="str">
        <f>'3학년'!N3</f>
        <v>박민규</v>
      </c>
      <c r="P6" s="390"/>
      <c r="Q6" s="49" t="str">
        <f>'3학년'!P3</f>
        <v>변윤수</v>
      </c>
      <c r="R6" s="48" t="str">
        <f>'3학년'!Q3</f>
        <v>홍승표</v>
      </c>
      <c r="S6" s="390"/>
      <c r="T6" s="49" t="str">
        <f>'3학년'!S3</f>
        <v>양재형</v>
      </c>
    </row>
    <row r="7" spans="1:20" ht="21" customHeight="1">
      <c r="A7" s="3"/>
      <c r="B7" s="44">
        <f>B6+(5/60/24)</f>
        <v>0.39583333333333337</v>
      </c>
      <c r="C7" s="45" t="str">
        <f>'3학년'!B4</f>
        <v>유석)레드A</v>
      </c>
      <c r="D7" s="389" t="str">
        <f>'3학년'!C4</f>
        <v>vs</v>
      </c>
      <c r="E7" s="46" t="str">
        <f>'3학년'!D4</f>
        <v>상현)마드리드</v>
      </c>
      <c r="F7" s="45" t="str">
        <f>'3학년'!E4</f>
        <v>신서)팀플레이</v>
      </c>
      <c r="G7" s="389" t="str">
        <f>'3학년'!F4</f>
        <v>vs</v>
      </c>
      <c r="H7" s="46" t="str">
        <f>'3학년'!G4</f>
        <v>풋살)바르셀로나</v>
      </c>
      <c r="I7" s="45" t="str">
        <f>'3학년'!H4</f>
        <v>상현)최강번개</v>
      </c>
      <c r="J7" s="389" t="str">
        <f>'3학년'!I4</f>
        <v>vs</v>
      </c>
      <c r="K7" s="46" t="str">
        <f>'3학년'!J4</f>
        <v xml:space="preserve">충암)아르헨티나 </v>
      </c>
      <c r="L7" s="45" t="str">
        <f>'3학년'!K4</f>
        <v>유석)레드B</v>
      </c>
      <c r="M7" s="389" t="str">
        <f>'3학년'!L4</f>
        <v>vs</v>
      </c>
      <c r="N7" s="46" t="str">
        <f>'3학년'!M4</f>
        <v>신서)어시스트</v>
      </c>
      <c r="O7" s="45" t="str">
        <f>'3학년'!N4</f>
        <v>보조)골잡이</v>
      </c>
      <c r="P7" s="389" t="str">
        <f>'3학년'!O4</f>
        <v>vs</v>
      </c>
      <c r="Q7" s="46" t="str">
        <f>'3학년'!P4</f>
        <v>충암)독일</v>
      </c>
      <c r="R7" s="45" t="str">
        <f>'3학년'!Q4</f>
        <v>상현)STAR</v>
      </c>
      <c r="S7" s="389" t="str">
        <f>'3학년'!R4</f>
        <v>vs</v>
      </c>
      <c r="T7" s="46" t="str">
        <f>'3학년'!S4</f>
        <v>돌산)winner</v>
      </c>
    </row>
    <row r="8" spans="1:20" ht="21" customHeight="1" thickBot="1">
      <c r="A8" s="4" t="s">
        <v>11</v>
      </c>
      <c r="B8" s="47">
        <f t="shared" si="0"/>
        <v>0.40625000000000006</v>
      </c>
      <c r="C8" s="48" t="str">
        <f>'3학년'!B5</f>
        <v>한진실</v>
      </c>
      <c r="D8" s="390"/>
      <c r="E8" s="49" t="str">
        <f>'3학년'!D5</f>
        <v>안영환</v>
      </c>
      <c r="F8" s="48" t="str">
        <f>'3학년'!E5</f>
        <v>노영래</v>
      </c>
      <c r="G8" s="390"/>
      <c r="H8" s="49" t="str">
        <f>'3학년'!G5</f>
        <v>이용운</v>
      </c>
      <c r="I8" s="48" t="str">
        <f>'3학년'!H5</f>
        <v>김헌수</v>
      </c>
      <c r="J8" s="390"/>
      <c r="K8" s="49" t="str">
        <f>'3학년'!J5</f>
        <v>변윤수</v>
      </c>
      <c r="L8" s="48" t="str">
        <f>'3학년'!K5</f>
        <v>이정길</v>
      </c>
      <c r="M8" s="390"/>
      <c r="N8" s="49" t="str">
        <f>'3학년'!M5</f>
        <v>한철</v>
      </c>
      <c r="O8" s="48" t="str">
        <f>'3학년'!N5</f>
        <v>김민수</v>
      </c>
      <c r="P8" s="390"/>
      <c r="Q8" s="49" t="str">
        <f>'3학년'!P5</f>
        <v>변윤수</v>
      </c>
      <c r="R8" s="48" t="str">
        <f>'3학년'!Q5</f>
        <v>박민규</v>
      </c>
      <c r="S8" s="390"/>
      <c r="T8" s="49" t="str">
        <f>'3학년'!S5</f>
        <v>홍승표</v>
      </c>
    </row>
    <row r="9" spans="1:20" ht="21" customHeight="1">
      <c r="A9" s="3"/>
      <c r="B9" s="44">
        <f>B8+(5/60/24)</f>
        <v>0.40972222222222227</v>
      </c>
      <c r="C9" s="45" t="str">
        <f>'3학년'!B6</f>
        <v>보조)축구베테랑</v>
      </c>
      <c r="D9" s="389" t="str">
        <f>'3학년'!C6</f>
        <v>vs</v>
      </c>
      <c r="E9" s="46" t="str">
        <f>'3학년'!D6</f>
        <v>풋살)유나이티드</v>
      </c>
      <c r="F9" s="45" t="str">
        <f>'3학년'!E6</f>
        <v>영서)황금발FC</v>
      </c>
      <c r="G9" s="389" t="str">
        <f>'3학년'!F6</f>
        <v>vs</v>
      </c>
      <c r="H9" s="46" t="str">
        <f>'3학년'!G6</f>
        <v>신서)판타지스타</v>
      </c>
      <c r="I9" s="45" t="str">
        <f>'3학년'!H6</f>
        <v>보조)정민녘호</v>
      </c>
      <c r="J9" s="389" t="str">
        <f>'3학년'!I6</f>
        <v>vs</v>
      </c>
      <c r="K9" s="46" t="str">
        <f>'3학년'!J6</f>
        <v>풋살)싸커</v>
      </c>
      <c r="L9" s="45" t="str">
        <f>'3학년'!K6</f>
        <v>보라매)주니어(3)</v>
      </c>
      <c r="M9" s="389" t="str">
        <f>'3학년'!L6</f>
        <v>vs</v>
      </c>
      <c r="N9" s="46" t="str">
        <f>'3학년'!M6</f>
        <v>상현)우리가간다</v>
      </c>
      <c r="O9" s="45" t="str">
        <f>'3학년'!N6</f>
        <v>유석)레드A</v>
      </c>
      <c r="P9" s="389" t="str">
        <f>'3학년'!O6</f>
        <v>vs</v>
      </c>
      <c r="Q9" s="46" t="str">
        <f>'3학년'!P6</f>
        <v>풋살)바르셀로나</v>
      </c>
      <c r="R9" s="45" t="str">
        <f>'3학년'!Q6</f>
        <v>상현)마드리드</v>
      </c>
      <c r="S9" s="389" t="str">
        <f>'3학년'!R6</f>
        <v>vs</v>
      </c>
      <c r="T9" s="46" t="str">
        <f>'3학년'!S6</f>
        <v>신서)팀플레이</v>
      </c>
    </row>
    <row r="10" spans="1:20" ht="21" customHeight="1" thickBot="1">
      <c r="A10" s="4" t="s">
        <v>24</v>
      </c>
      <c r="B10" s="47">
        <f t="shared" si="0"/>
        <v>0.42013888888888895</v>
      </c>
      <c r="C10" s="48" t="str">
        <f>'3학년'!B7</f>
        <v>민홍근</v>
      </c>
      <c r="D10" s="390"/>
      <c r="E10" s="49" t="str">
        <f>'3학년'!D7</f>
        <v>김우현</v>
      </c>
      <c r="F10" s="48" t="str">
        <f>'3학년'!E7</f>
        <v>이경식</v>
      </c>
      <c r="G10" s="390"/>
      <c r="H10" s="49" t="str">
        <f>'3학년'!G7</f>
        <v>이재화</v>
      </c>
      <c r="I10" s="48" t="str">
        <f>'3학년'!H7</f>
        <v>정민녘</v>
      </c>
      <c r="J10" s="390"/>
      <c r="K10" s="49" t="str">
        <f>'3학년'!J7</f>
        <v>강기연</v>
      </c>
      <c r="L10" s="48" t="str">
        <f>'3학년'!K7</f>
        <v>이철우</v>
      </c>
      <c r="M10" s="390"/>
      <c r="N10" s="49" t="str">
        <f>'3학년'!M7</f>
        <v>김승희</v>
      </c>
      <c r="O10" s="48" t="str">
        <f>'3학년'!N7</f>
        <v>한진실</v>
      </c>
      <c r="P10" s="390"/>
      <c r="Q10" s="49" t="str">
        <f>'3학년'!P7</f>
        <v>이용운</v>
      </c>
      <c r="R10" s="48" t="str">
        <f>'3학년'!Q7</f>
        <v>안영환</v>
      </c>
      <c r="S10" s="390"/>
      <c r="T10" s="49" t="str">
        <f>'3학년'!S7</f>
        <v>노영래</v>
      </c>
    </row>
    <row r="11" spans="1:20" ht="21" customHeight="1">
      <c r="A11" s="3"/>
      <c r="B11" s="44">
        <f>B10+(5/60/24)</f>
        <v>0.42361111111111116</v>
      </c>
      <c r="C11" s="124" t="str">
        <f>'3학년'!B8</f>
        <v>보조)축구베테랑</v>
      </c>
      <c r="D11" s="389" t="str">
        <f>'3학년'!C8</f>
        <v>vs</v>
      </c>
      <c r="E11" s="125" t="str">
        <f>'3학년'!D8</f>
        <v>영락)유나이티드</v>
      </c>
      <c r="F11" s="124" t="str">
        <f>'3학년'!E8</f>
        <v>풋살)유나이티드</v>
      </c>
      <c r="G11" s="389" t="str">
        <f>'3학년'!F8</f>
        <v>vs</v>
      </c>
      <c r="H11" s="125" t="str">
        <f>'3학년'!G8</f>
        <v>신서)판타지스타</v>
      </c>
      <c r="I11" s="124" t="str">
        <f>'3학년'!H8</f>
        <v>신서)어시스트</v>
      </c>
      <c r="J11" s="389" t="str">
        <f>'3학년'!I8</f>
        <v>vs</v>
      </c>
      <c r="K11" s="125" t="str">
        <f>'3학년'!J8</f>
        <v>상현)최강번개</v>
      </c>
      <c r="L11" s="124" t="str">
        <f>'3학년'!K8</f>
        <v>유석)레드B</v>
      </c>
      <c r="M11" s="389" t="str">
        <f>'3학년'!L8</f>
        <v>vs</v>
      </c>
      <c r="N11" s="125" t="str">
        <f>'3학년'!M8</f>
        <v xml:space="preserve">충암)아르헨티나 </v>
      </c>
      <c r="O11" s="124" t="str">
        <f>'3학년'!N8</f>
        <v>보조)정민녘호</v>
      </c>
      <c r="P11" s="389" t="str">
        <f>'3학년'!O8</f>
        <v>vs</v>
      </c>
      <c r="Q11" s="125" t="str">
        <f>'3학년'!P8</f>
        <v>돌산)control</v>
      </c>
      <c r="R11" s="124" t="str">
        <f>'3학년'!Q8</f>
        <v>풋살)싸커</v>
      </c>
      <c r="S11" s="389" t="str">
        <f>'3학년'!R8</f>
        <v>vs</v>
      </c>
      <c r="T11" s="125" t="str">
        <f>'3학년'!S8</f>
        <v>상현)우리가간다</v>
      </c>
    </row>
    <row r="12" spans="1:20" ht="21" customHeight="1" thickBot="1">
      <c r="A12" s="4" t="s">
        <v>25</v>
      </c>
      <c r="B12" s="47">
        <f t="shared" si="0"/>
        <v>0.43402777777777785</v>
      </c>
      <c r="C12" s="48" t="str">
        <f>'3학년'!B9</f>
        <v>민홍근</v>
      </c>
      <c r="D12" s="390"/>
      <c r="E12" s="49" t="str">
        <f>'3학년'!D9</f>
        <v>정다예</v>
      </c>
      <c r="F12" s="48" t="str">
        <f>'3학년'!E9</f>
        <v>김우현</v>
      </c>
      <c r="G12" s="390"/>
      <c r="H12" s="49" t="str">
        <f>'3학년'!G9</f>
        <v>이재화</v>
      </c>
      <c r="I12" s="48" t="str">
        <f>'3학년'!H9</f>
        <v>한철</v>
      </c>
      <c r="J12" s="390"/>
      <c r="K12" s="49" t="str">
        <f>'3학년'!J9</f>
        <v>김헌수</v>
      </c>
      <c r="L12" s="48" t="str">
        <f>'3학년'!K9</f>
        <v>이정길</v>
      </c>
      <c r="M12" s="390"/>
      <c r="N12" s="49" t="str">
        <f>'3학년'!M9</f>
        <v>변윤수</v>
      </c>
      <c r="O12" s="48" t="str">
        <f>'3학년'!N9</f>
        <v>정민녘</v>
      </c>
      <c r="P12" s="390"/>
      <c r="Q12" s="49" t="str">
        <f>'3학년'!P9</f>
        <v>홍승표</v>
      </c>
      <c r="R12" s="48" t="str">
        <f>'3학년'!Q9</f>
        <v>강기연</v>
      </c>
      <c r="S12" s="390"/>
      <c r="T12" s="49" t="str">
        <f>'3학년'!S9</f>
        <v>김승희</v>
      </c>
    </row>
    <row r="13" spans="1:20" ht="21" customHeight="1">
      <c r="A13" s="3"/>
      <c r="B13" s="44">
        <f>B12+(5/60/24)</f>
        <v>0.43750000000000006</v>
      </c>
      <c r="C13" s="45" t="str">
        <f>'3학년'!B10</f>
        <v>유석)레드A</v>
      </c>
      <c r="D13" s="389" t="str">
        <f>'3학년'!C10</f>
        <v>vs</v>
      </c>
      <c r="E13" s="46" t="str">
        <f>'3학년'!D10</f>
        <v>신서)팀플레이</v>
      </c>
      <c r="F13" s="45" t="str">
        <f>'3학년'!E10</f>
        <v>풋살)바르셀로나</v>
      </c>
      <c r="G13" s="389" t="str">
        <f>'3학년'!F10</f>
        <v>vs</v>
      </c>
      <c r="H13" s="46" t="str">
        <f>'3학년'!G10</f>
        <v>상현)마드리드</v>
      </c>
      <c r="I13" s="45" t="str">
        <f>'3학년'!H10</f>
        <v xml:space="preserve">충암)아르헨티나 </v>
      </c>
      <c r="J13" s="389" t="str">
        <f>'3학년'!I10</f>
        <v>vs</v>
      </c>
      <c r="K13" s="46" t="str">
        <f>'3학년'!J10</f>
        <v>신서)어시스트</v>
      </c>
      <c r="L13" s="45" t="str">
        <f>'3학년'!K10</f>
        <v>유석)레드B</v>
      </c>
      <c r="M13" s="389" t="str">
        <f>'3학년'!L10</f>
        <v>vs</v>
      </c>
      <c r="N13" s="46" t="str">
        <f>'3학년'!M10</f>
        <v>상현)최강번개</v>
      </c>
      <c r="O13" s="45" t="str">
        <f>'3학년'!N10</f>
        <v>보조)골잡이</v>
      </c>
      <c r="P13" s="389" t="str">
        <f>'3학년'!O10</f>
        <v>vs</v>
      </c>
      <c r="Q13" s="46" t="str">
        <f>'3학년'!P10</f>
        <v>신서)드리블</v>
      </c>
      <c r="R13" s="45" t="str">
        <f>'3학년'!Q10</f>
        <v>충암)독일</v>
      </c>
      <c r="S13" s="389" t="str">
        <f>'3학년'!R10</f>
        <v>vs</v>
      </c>
      <c r="T13" s="46" t="str">
        <f>'3학년'!S10</f>
        <v>돌산)winner</v>
      </c>
    </row>
    <row r="14" spans="1:20" ht="21" customHeight="1" thickBot="1">
      <c r="A14" s="4" t="s">
        <v>26</v>
      </c>
      <c r="B14" s="47">
        <f t="shared" si="0"/>
        <v>0.44791666666666674</v>
      </c>
      <c r="C14" s="48" t="str">
        <f>'3학년'!B11</f>
        <v>한진실</v>
      </c>
      <c r="D14" s="390"/>
      <c r="E14" s="49" t="str">
        <f>'3학년'!D11</f>
        <v>노영래</v>
      </c>
      <c r="F14" s="48" t="str">
        <f>'3학년'!E11</f>
        <v>이용운</v>
      </c>
      <c r="G14" s="390"/>
      <c r="H14" s="49" t="str">
        <f>'3학년'!G11</f>
        <v>안영환</v>
      </c>
      <c r="I14" s="48" t="str">
        <f>'3학년'!H11</f>
        <v>변윤수</v>
      </c>
      <c r="J14" s="390"/>
      <c r="K14" s="49" t="str">
        <f>'3학년'!J11</f>
        <v>한철</v>
      </c>
      <c r="L14" s="48" t="str">
        <f>'3학년'!K11</f>
        <v>이정길</v>
      </c>
      <c r="M14" s="390"/>
      <c r="N14" s="49" t="str">
        <f>'3학년'!M11</f>
        <v>김헌수</v>
      </c>
      <c r="O14" s="48" t="str">
        <f>'3학년'!N11</f>
        <v>김민수</v>
      </c>
      <c r="P14" s="390"/>
      <c r="Q14" s="49" t="str">
        <f>'3학년'!P11</f>
        <v>양재형</v>
      </c>
      <c r="R14" s="48" t="str">
        <f>'3학년'!Q11</f>
        <v>변윤수</v>
      </c>
      <c r="S14" s="390"/>
      <c r="T14" s="49" t="str">
        <f>'3학년'!S11</f>
        <v>홍승표</v>
      </c>
    </row>
    <row r="15" spans="1:20" ht="21" customHeight="1">
      <c r="A15" s="3"/>
      <c r="B15" s="44">
        <f>B14+(5/60/24)</f>
        <v>0.45138888888888895</v>
      </c>
      <c r="C15" s="45" t="str">
        <f>'3학년'!B12</f>
        <v>보조)축구베테랑</v>
      </c>
      <c r="D15" s="389" t="str">
        <f>'3학년'!C12</f>
        <v>vs</v>
      </c>
      <c r="E15" s="46" t="str">
        <f>'3학년'!D12</f>
        <v>신서)판타지스타</v>
      </c>
      <c r="F15" s="45" t="str">
        <f>'3학년'!E12</f>
        <v>영락)유나이티드</v>
      </c>
      <c r="G15" s="389" t="str">
        <f>'3학년'!F12</f>
        <v>vs</v>
      </c>
      <c r="H15" s="46" t="str">
        <f>'3학년'!G12</f>
        <v>영서)황금발FC</v>
      </c>
      <c r="I15" s="45" t="str">
        <f>'3학년'!H12</f>
        <v>보조)정민녘호</v>
      </c>
      <c r="J15" s="389" t="str">
        <f>'3학년'!I12</f>
        <v>vs</v>
      </c>
      <c r="K15" s="46" t="str">
        <f>'3학년'!J12</f>
        <v>상현)우리가간다</v>
      </c>
      <c r="L15" s="45" t="str">
        <f>'3학년'!K12</f>
        <v>돌산)control</v>
      </c>
      <c r="M15" s="389" t="str">
        <f>'3학년'!L12</f>
        <v>vs</v>
      </c>
      <c r="N15" s="46" t="str">
        <f>'3학년'!M12</f>
        <v>보라매)주니어(3)</v>
      </c>
      <c r="O15" s="45" t="str">
        <f>'3학년'!N12</f>
        <v>보조)골잡이</v>
      </c>
      <c r="P15" s="389" t="str">
        <f>'3학년'!O12</f>
        <v>vs</v>
      </c>
      <c r="Q15" s="46" t="str">
        <f>'3학년'!P12</f>
        <v>돌산)winner</v>
      </c>
      <c r="R15" s="45" t="str">
        <f>'3학년'!Q12</f>
        <v>신서)드리블</v>
      </c>
      <c r="S15" s="389" t="str">
        <f>'3학년'!R12</f>
        <v>vs</v>
      </c>
      <c r="T15" s="46" t="str">
        <f>'3학년'!S12</f>
        <v>상현)STAR</v>
      </c>
    </row>
    <row r="16" spans="1:20" ht="21" customHeight="1" thickBot="1">
      <c r="A16" s="4" t="s">
        <v>26</v>
      </c>
      <c r="B16" s="47">
        <f t="shared" si="0"/>
        <v>0.46180555555555564</v>
      </c>
      <c r="C16" s="48" t="str">
        <f>'3학년'!B13</f>
        <v>민홍근</v>
      </c>
      <c r="D16" s="390"/>
      <c r="E16" s="49" t="str">
        <f>'3학년'!D13</f>
        <v>이재화</v>
      </c>
      <c r="F16" s="48" t="str">
        <f>'3학년'!E13</f>
        <v>정다예</v>
      </c>
      <c r="G16" s="390"/>
      <c r="H16" s="49" t="str">
        <f>'3학년'!G13</f>
        <v>이경식</v>
      </c>
      <c r="I16" s="48" t="str">
        <f>'3학년'!H13</f>
        <v>정민녘</v>
      </c>
      <c r="J16" s="390"/>
      <c r="K16" s="49" t="str">
        <f>'3학년'!J13</f>
        <v>김승희</v>
      </c>
      <c r="L16" s="48" t="str">
        <f>'3학년'!K13</f>
        <v>홍승표</v>
      </c>
      <c r="M16" s="390"/>
      <c r="N16" s="49" t="str">
        <f>'3학년'!M13</f>
        <v>이철우</v>
      </c>
      <c r="O16" s="48" t="str">
        <f>'3학년'!N13</f>
        <v>김민수</v>
      </c>
      <c r="P16" s="390"/>
      <c r="Q16" s="49" t="str">
        <f>'3학년'!P13</f>
        <v>홍승표</v>
      </c>
      <c r="R16" s="48" t="str">
        <f>'3학년'!Q13</f>
        <v>양재형</v>
      </c>
      <c r="S16" s="390"/>
      <c r="T16" s="49" t="str">
        <f>'3학년'!S13</f>
        <v>박민규</v>
      </c>
    </row>
    <row r="17" spans="1:20" ht="21" customHeight="1">
      <c r="A17" s="3"/>
      <c r="B17" s="44">
        <f>B16+(5/60/24)</f>
        <v>0.46527777777777785</v>
      </c>
      <c r="C17" s="45" t="str">
        <f>'[2]3학년'!B18</f>
        <v>A조 1위</v>
      </c>
      <c r="D17" s="389" t="str">
        <f>'[2]3학년'!C18</f>
        <v>vs</v>
      </c>
      <c r="E17" s="46" t="str">
        <f>'[2]3학년'!D18</f>
        <v>2위 중 3위</v>
      </c>
      <c r="F17" s="45" t="str">
        <f>'[2]3학년'!E18</f>
        <v>B조 1위</v>
      </c>
      <c r="G17" s="389" t="str">
        <f>'[2]3학년'!F18</f>
        <v>vs</v>
      </c>
      <c r="H17" s="46" t="str">
        <f>'[2]3학년'!G18</f>
        <v>E조 1위</v>
      </c>
      <c r="I17" s="45" t="str">
        <f>'[2]3학년'!H18</f>
        <v>C조 1위</v>
      </c>
      <c r="J17" s="389" t="str">
        <f>'[2]3학년'!I18</f>
        <v>vs</v>
      </c>
      <c r="K17" s="46" t="str">
        <f>'[2]3학년'!J18</f>
        <v>2위 중 1위</v>
      </c>
      <c r="L17" s="45" t="str">
        <f>'[2]3학년'!K18</f>
        <v>D조 1위</v>
      </c>
      <c r="M17" s="389" t="str">
        <f>'[2]3학년'!L18</f>
        <v>vs</v>
      </c>
      <c r="N17" s="46" t="str">
        <f>'[2]3학년'!M18</f>
        <v>2위 중 2위</v>
      </c>
      <c r="O17" s="24"/>
      <c r="P17" s="470"/>
      <c r="Q17" s="52"/>
      <c r="R17" s="24"/>
      <c r="S17" s="25"/>
      <c r="T17" s="26"/>
    </row>
    <row r="18" spans="1:20" ht="21" customHeight="1" thickBot="1">
      <c r="A18" s="4" t="s">
        <v>26</v>
      </c>
      <c r="B18" s="47">
        <f t="shared" si="0"/>
        <v>0.47569444444444453</v>
      </c>
      <c r="C18" s="48"/>
      <c r="D18" s="390"/>
      <c r="E18" s="49"/>
      <c r="F18" s="48"/>
      <c r="G18" s="390"/>
      <c r="H18" s="49"/>
      <c r="I18" s="48"/>
      <c r="J18" s="390"/>
      <c r="K18" s="49"/>
      <c r="L18" s="48"/>
      <c r="M18" s="390"/>
      <c r="N18" s="49"/>
      <c r="O18" s="50"/>
      <c r="P18" s="491"/>
      <c r="Q18" s="53"/>
      <c r="R18" s="50"/>
      <c r="S18" s="51"/>
      <c r="T18" s="27"/>
    </row>
    <row r="19" spans="1:20" ht="21" customHeight="1">
      <c r="A19" s="3"/>
      <c r="B19" s="44">
        <f>B18+(5/60/24)</f>
        <v>0.47916666666666674</v>
      </c>
      <c r="C19" s="45" t="str">
        <f>'[2]3학년'!B20</f>
        <v>8강 1경기 승자</v>
      </c>
      <c r="D19" s="389" t="str">
        <f>'[2]3학년'!C20</f>
        <v>vs</v>
      </c>
      <c r="E19" s="46" t="str">
        <f>'[2]3학년'!D20</f>
        <v>8강 2경기 승자</v>
      </c>
      <c r="F19" s="45" t="str">
        <f>'[2]3학년'!E20</f>
        <v>8강 3경기 승자</v>
      </c>
      <c r="G19" s="389" t="str">
        <f>'[2]3학년'!F20</f>
        <v>vs</v>
      </c>
      <c r="H19" s="46" t="str">
        <f>'[2]3학년'!G20</f>
        <v>8강 4경기 승자</v>
      </c>
      <c r="I19" s="24"/>
      <c r="J19" s="470"/>
      <c r="K19" s="52"/>
      <c r="L19" s="24"/>
      <c r="M19" s="470"/>
      <c r="N19" s="52"/>
      <c r="O19" s="24"/>
      <c r="P19" s="470"/>
      <c r="Q19" s="52"/>
      <c r="R19" s="24"/>
      <c r="S19" s="25"/>
      <c r="T19" s="26"/>
    </row>
    <row r="20" spans="1:20" ht="21" customHeight="1" thickBot="1">
      <c r="A20" s="4" t="s">
        <v>26</v>
      </c>
      <c r="B20" s="47">
        <f t="shared" si="0"/>
        <v>0.48958333333333343</v>
      </c>
      <c r="C20" s="48"/>
      <c r="D20" s="390"/>
      <c r="E20" s="49"/>
      <c r="F20" s="48"/>
      <c r="G20" s="390"/>
      <c r="H20" s="49"/>
      <c r="I20" s="50"/>
      <c r="J20" s="491"/>
      <c r="K20" s="53"/>
      <c r="L20" s="50"/>
      <c r="M20" s="491"/>
      <c r="N20" s="53"/>
      <c r="O20" s="50"/>
      <c r="P20" s="491"/>
      <c r="Q20" s="53"/>
      <c r="R20" s="50"/>
      <c r="S20" s="51"/>
      <c r="T20" s="27"/>
    </row>
    <row r="21" spans="1:20" ht="21" customHeight="1">
      <c r="A21" s="3"/>
      <c r="B21" s="44">
        <f>B20+(5/60/24)</f>
        <v>0.49305555555555564</v>
      </c>
      <c r="C21" s="45" t="str">
        <f>'[2]3학년'!B22</f>
        <v>4강 1경기 승자</v>
      </c>
      <c r="D21" s="389" t="str">
        <f>'[2]3학년'!C22</f>
        <v>vs</v>
      </c>
      <c r="E21" s="46" t="str">
        <f>'[2]3학년'!D22</f>
        <v>4강 1경기 승자</v>
      </c>
      <c r="F21" s="24"/>
      <c r="G21" s="470"/>
      <c r="H21" s="52"/>
      <c r="I21" s="24"/>
      <c r="J21" s="470"/>
      <c r="K21" s="52"/>
      <c r="L21" s="54" t="str">
        <f>'[2]4학년'!B2</f>
        <v>풋살)니모</v>
      </c>
      <c r="M21" s="501" t="str">
        <f>'[2]4학년'!C2</f>
        <v>vs</v>
      </c>
      <c r="N21" s="55" t="str">
        <f>'[2]4학년'!D2</f>
        <v>풋살)FC</v>
      </c>
      <c r="O21" s="54" t="str">
        <f>'[2]4학년'!E2</f>
        <v>보조)소년시대</v>
      </c>
      <c r="P21" s="501" t="str">
        <f>'[2]4학년'!F2</f>
        <v>vs</v>
      </c>
      <c r="Q21" s="55" t="str">
        <f>'[2]4학년'!G2</f>
        <v>풋살)도리</v>
      </c>
      <c r="R21" s="54" t="str">
        <f>'[2]4학년'!H2</f>
        <v>상현)슈퍼히어로(화)</v>
      </c>
      <c r="S21" s="501" t="str">
        <f>'[2]4학년'!I2</f>
        <v>vs</v>
      </c>
      <c r="T21" s="56" t="str">
        <f>'[2]4학년'!J2</f>
        <v>노들)챔피언</v>
      </c>
    </row>
    <row r="22" spans="1:20" ht="21" customHeight="1" thickBot="1">
      <c r="A22" s="4" t="s">
        <v>26</v>
      </c>
      <c r="B22" s="47">
        <f t="shared" si="0"/>
        <v>0.50347222222222232</v>
      </c>
      <c r="C22" s="48"/>
      <c r="D22" s="390"/>
      <c r="E22" s="49"/>
      <c r="F22" s="50"/>
      <c r="G22" s="491"/>
      <c r="H22" s="53"/>
      <c r="I22" s="50"/>
      <c r="J22" s="491"/>
      <c r="K22" s="53"/>
      <c r="L22" s="57" t="str">
        <f>'[2]4학년'!B3</f>
        <v>이용운</v>
      </c>
      <c r="M22" s="505"/>
      <c r="N22" s="58" t="str">
        <f>'[2]4학년'!D3</f>
        <v>강기연</v>
      </c>
      <c r="O22" s="57" t="str">
        <f>'[2]4학년'!E3</f>
        <v>김규호</v>
      </c>
      <c r="P22" s="505"/>
      <c r="Q22" s="58" t="str">
        <f>'[2]4학년'!G3</f>
        <v>이용운</v>
      </c>
      <c r="R22" s="57" t="str">
        <f>'[2]4학년'!H3</f>
        <v>이시훈</v>
      </c>
      <c r="S22" s="505"/>
      <c r="T22" s="59" t="str">
        <f>'[2]4학년'!J3</f>
        <v>박민규</v>
      </c>
    </row>
    <row r="23" spans="1:20" ht="21" customHeight="1">
      <c r="A23" s="3"/>
      <c r="B23" s="44">
        <f>B22+(5/60/24)</f>
        <v>0.50694444444444453</v>
      </c>
      <c r="C23" s="60" t="str">
        <f>'[2]5학년'!K2</f>
        <v>유석)실버A</v>
      </c>
      <c r="D23" s="503" t="str">
        <f>'[2]5학년'!L2</f>
        <v>vs</v>
      </c>
      <c r="E23" s="61" t="str">
        <f>'[2]5학년'!M2</f>
        <v>보라매)헌쓰UTD</v>
      </c>
      <c r="F23" s="60" t="str">
        <f>'[2]5학년'!N2</f>
        <v>유석)실버B</v>
      </c>
      <c r="G23" s="503" t="str">
        <f>'[2]5학년'!O2</f>
        <v>vs</v>
      </c>
      <c r="H23" s="61" t="str">
        <f>'[2]5학년'!P2</f>
        <v>상현)주니어</v>
      </c>
      <c r="I23" s="60" t="str">
        <f>'[2]5학년'!Q2</f>
        <v>풋살)5학년</v>
      </c>
      <c r="J23" s="503" t="str">
        <f>'[2]5학년'!R2</f>
        <v>vs</v>
      </c>
      <c r="K23" s="61" t="str">
        <f>'[2]5학년'!S2</f>
        <v>난우)레스터</v>
      </c>
      <c r="L23" s="54" t="str">
        <f>'[2]4학년'!B4</f>
        <v>상현)에이스</v>
      </c>
      <c r="M23" s="501" t="str">
        <f>'[2]4학년'!C4</f>
        <v>vs</v>
      </c>
      <c r="N23" s="55" t="str">
        <f>'[2]4학년'!D4</f>
        <v>돌산)호랑이</v>
      </c>
      <c r="O23" s="54" t="str">
        <f>'[2]4학년'!E4</f>
        <v>상현)황금발FC(목)</v>
      </c>
      <c r="P23" s="501" t="str">
        <f>'[2]4학년'!F4</f>
        <v>vs</v>
      </c>
      <c r="Q23" s="55" t="str">
        <f>'[2]4학년'!G4</f>
        <v>고척)헌쓰UTD</v>
      </c>
      <c r="R23" s="62" t="str">
        <f>'[2]4학년'!H4</f>
        <v>유석)블랙</v>
      </c>
      <c r="S23" s="501" t="str">
        <f>'[2]4학년'!I4</f>
        <v>vs</v>
      </c>
      <c r="T23" s="56" t="str">
        <f>'[2]4학년'!J4</f>
        <v>풋살)드리블</v>
      </c>
    </row>
    <row r="24" spans="1:20" ht="21" customHeight="1" thickBot="1">
      <c r="A24" s="4" t="s">
        <v>26</v>
      </c>
      <c r="B24" s="47">
        <f t="shared" si="0"/>
        <v>0.51736111111111116</v>
      </c>
      <c r="C24" s="63" t="str">
        <f>'[2]5학년'!K3</f>
        <v>한진실</v>
      </c>
      <c r="D24" s="504"/>
      <c r="E24" s="64" t="str">
        <f>'[2]5학년'!M3</f>
        <v>김헌수</v>
      </c>
      <c r="F24" s="63" t="str">
        <f>'[2]5학년'!N3</f>
        <v>이정길</v>
      </c>
      <c r="G24" s="504"/>
      <c r="H24" s="64" t="str">
        <f>'[2]5학년'!P3</f>
        <v>이철우</v>
      </c>
      <c r="I24" s="63" t="str">
        <f>'[2]5학년'!Q3</f>
        <v>김우현</v>
      </c>
      <c r="J24" s="504"/>
      <c r="K24" s="64" t="str">
        <f>'[2]5학년'!S3</f>
        <v>박민규</v>
      </c>
      <c r="L24" s="57" t="str">
        <f>'[2]4학년'!B5</f>
        <v>김승희</v>
      </c>
      <c r="M24" s="505"/>
      <c r="N24" s="58" t="str">
        <f>'[2]4학년'!D5</f>
        <v>홍승표</v>
      </c>
      <c r="O24" s="57" t="str">
        <f>'[2]4학년'!E5</f>
        <v>이경식</v>
      </c>
      <c r="P24" s="505"/>
      <c r="Q24" s="58" t="str">
        <f>'[2]4학년'!G5</f>
        <v>김헌수</v>
      </c>
      <c r="R24" s="65" t="str">
        <f>'[2]4학년'!H5</f>
        <v>한진실</v>
      </c>
      <c r="S24" s="505"/>
      <c r="T24" s="59" t="str">
        <f>'[2]4학년'!J5</f>
        <v>이광수</v>
      </c>
    </row>
    <row r="25" spans="1:20" ht="21" customHeight="1">
      <c r="A25" s="3"/>
      <c r="B25" s="44">
        <f>B24+(5/60/24)</f>
        <v>0.52083333333333337</v>
      </c>
      <c r="C25" s="60" t="str">
        <f>'[2]5학년'!K4</f>
        <v>유석)실버A</v>
      </c>
      <c r="D25" s="503" t="str">
        <f>'[2]5학년'!L4</f>
        <v>vs</v>
      </c>
      <c r="E25" s="61" t="str">
        <f>'[2]5학년'!M4</f>
        <v>상현)주니어</v>
      </c>
      <c r="F25" s="60" t="str">
        <f>'[2]5학년'!N4</f>
        <v>보라매)헌쓰UTD</v>
      </c>
      <c r="G25" s="503" t="str">
        <f>'[2]5학년'!O4</f>
        <v>vs</v>
      </c>
      <c r="H25" s="61" t="str">
        <f>'[2]5학년'!P4</f>
        <v>난우)레스터</v>
      </c>
      <c r="I25" s="60" t="str">
        <f>'[2]5학년'!Q4</f>
        <v>유석)실버B</v>
      </c>
      <c r="J25" s="503" t="str">
        <f>'[2]5학년'!R4</f>
        <v>vs</v>
      </c>
      <c r="K25" s="61" t="str">
        <f>'[2]5학년'!S4</f>
        <v>풋살)5학년</v>
      </c>
      <c r="L25" s="54" t="str">
        <f>'[2]4학년'!B6</f>
        <v>풋살)니모</v>
      </c>
      <c r="M25" s="501" t="str">
        <f>'[2]4학년'!C6</f>
        <v>vs</v>
      </c>
      <c r="N25" s="55" t="str">
        <f>'[2]4학년'!D6</f>
        <v>돌산)호랑이</v>
      </c>
      <c r="O25" s="54" t="str">
        <f>'[2]4학년'!E6</f>
        <v>보조)소년시대</v>
      </c>
      <c r="P25" s="501" t="str">
        <f>'[2]4학년'!F6</f>
        <v>vs</v>
      </c>
      <c r="Q25" s="55" t="str">
        <f>'[2]4학년'!G6</f>
        <v>고척)헌쓰UTD</v>
      </c>
      <c r="R25" s="54" t="str">
        <f>'[2]4학년'!H6</f>
        <v>상현)슈퍼히어로(화)</v>
      </c>
      <c r="S25" s="501" t="str">
        <f>'[2]4학년'!I6</f>
        <v>vs</v>
      </c>
      <c r="T25" s="56" t="str">
        <f>'[2]4학년'!J6</f>
        <v>풋살)드리블</v>
      </c>
    </row>
    <row r="26" spans="1:20" ht="21" customHeight="1" thickBot="1">
      <c r="A26" s="4" t="s">
        <v>26</v>
      </c>
      <c r="B26" s="47">
        <f t="shared" si="0"/>
        <v>0.53125</v>
      </c>
      <c r="C26" s="63" t="str">
        <f>'[2]5학년'!K5</f>
        <v>한진실</v>
      </c>
      <c r="D26" s="504"/>
      <c r="E26" s="64" t="str">
        <f>'[2]5학년'!M5</f>
        <v>이철우</v>
      </c>
      <c r="F26" s="63" t="str">
        <f>'[2]5학년'!N5</f>
        <v>김헌수</v>
      </c>
      <c r="G26" s="504"/>
      <c r="H26" s="64" t="str">
        <f>'[2]5학년'!P5</f>
        <v>박민규</v>
      </c>
      <c r="I26" s="63" t="str">
        <f>'[2]5학년'!Q5</f>
        <v>이정길</v>
      </c>
      <c r="J26" s="504"/>
      <c r="K26" s="64" t="str">
        <f>'[2]5학년'!S5</f>
        <v>김우현</v>
      </c>
      <c r="L26" s="57" t="str">
        <f>'[2]4학년'!B7</f>
        <v>이용운</v>
      </c>
      <c r="M26" s="505"/>
      <c r="N26" s="58" t="str">
        <f>'[2]4학년'!D7</f>
        <v>홍승표</v>
      </c>
      <c r="O26" s="57" t="str">
        <f>'[2]4학년'!E7</f>
        <v>김규호</v>
      </c>
      <c r="P26" s="505"/>
      <c r="Q26" s="58" t="str">
        <f>'[2]4학년'!G7</f>
        <v>김헌수</v>
      </c>
      <c r="R26" s="57" t="str">
        <f>'[2]4학년'!H7</f>
        <v>이시훈</v>
      </c>
      <c r="S26" s="505"/>
      <c r="T26" s="59" t="str">
        <f>'[2]4학년'!J7</f>
        <v>이광수</v>
      </c>
    </row>
    <row r="27" spans="1:20" ht="21" customHeight="1">
      <c r="A27" s="3"/>
      <c r="B27" s="44">
        <f>B26+(5/60/24)</f>
        <v>0.53472222222222221</v>
      </c>
      <c r="C27" s="60" t="str">
        <f>'[2]5학년'!K6</f>
        <v>유석)실버A</v>
      </c>
      <c r="D27" s="503" t="str">
        <f>'[2]5학년'!L6</f>
        <v>vs</v>
      </c>
      <c r="E27" s="61" t="str">
        <f>'[2]5학년'!M6</f>
        <v>난우)레스터</v>
      </c>
      <c r="F27" s="60" t="str">
        <f>'[2]5학년'!N6</f>
        <v>상현)주니어</v>
      </c>
      <c r="G27" s="503" t="str">
        <f>'[2]5학년'!O6</f>
        <v>vs</v>
      </c>
      <c r="H27" s="61" t="str">
        <f>'[2]5학년'!P6</f>
        <v>풋살)5학년</v>
      </c>
      <c r="I27" s="60" t="str">
        <f>'[2]5학년'!Q6</f>
        <v>보라매)헌쓰UTD</v>
      </c>
      <c r="J27" s="503" t="str">
        <f>'[2]5학년'!R6</f>
        <v>vs</v>
      </c>
      <c r="K27" s="61" t="str">
        <f>'[2]5학년'!S6</f>
        <v>유석)실버B</v>
      </c>
      <c r="L27" s="54" t="str">
        <f>'[2]4학년'!B8</f>
        <v>풋살)FC</v>
      </c>
      <c r="M27" s="501" t="str">
        <f>'[2]4학년'!C8</f>
        <v>vs</v>
      </c>
      <c r="N27" s="55" t="str">
        <f>'[2]4학년'!D8</f>
        <v>상현)에이스</v>
      </c>
      <c r="O27" s="54" t="str">
        <f>'[2]4학년'!E8</f>
        <v>풋살)도리</v>
      </c>
      <c r="P27" s="501" t="str">
        <f>'[2]4학년'!F8</f>
        <v>vs</v>
      </c>
      <c r="Q27" s="55" t="str">
        <f>'[2]4학년'!G8</f>
        <v>상현)황금발FC(목)</v>
      </c>
      <c r="R27" s="54" t="str">
        <f>'[2]4학년'!H8</f>
        <v>노들)챔피언</v>
      </c>
      <c r="S27" s="501" t="str">
        <f>'[2]4학년'!I8</f>
        <v>vs</v>
      </c>
      <c r="T27" s="56" t="str">
        <f>'[2]4학년'!J8</f>
        <v>유석)블랙</v>
      </c>
    </row>
    <row r="28" spans="1:20" ht="21" customHeight="1" thickBot="1">
      <c r="A28" s="4" t="s">
        <v>26</v>
      </c>
      <c r="B28" s="47">
        <f t="shared" si="0"/>
        <v>0.54513888888888884</v>
      </c>
      <c r="C28" s="63" t="str">
        <f>'[2]5학년'!K7</f>
        <v>한진실</v>
      </c>
      <c r="D28" s="504"/>
      <c r="E28" s="64" t="str">
        <f>'[2]5학년'!M7</f>
        <v>박민규</v>
      </c>
      <c r="F28" s="63" t="str">
        <f>'[2]5학년'!N7</f>
        <v>이철우</v>
      </c>
      <c r="G28" s="504"/>
      <c r="H28" s="64" t="str">
        <f>'[2]5학년'!P7</f>
        <v>김우현</v>
      </c>
      <c r="I28" s="63" t="str">
        <f>'[2]5학년'!Q7</f>
        <v>김헌수</v>
      </c>
      <c r="J28" s="504"/>
      <c r="K28" s="64" t="str">
        <f>'[2]5학년'!S7</f>
        <v>이정길</v>
      </c>
      <c r="L28" s="57" t="str">
        <f>'[2]4학년'!B9</f>
        <v>강기연</v>
      </c>
      <c r="M28" s="505"/>
      <c r="N28" s="58" t="str">
        <f>'[2]4학년'!D9</f>
        <v>김승희</v>
      </c>
      <c r="O28" s="57" t="str">
        <f>'[2]4학년'!E9</f>
        <v>이용운</v>
      </c>
      <c r="P28" s="505"/>
      <c r="Q28" s="58" t="str">
        <f>'[2]4학년'!G9</f>
        <v>이경식</v>
      </c>
      <c r="R28" s="57" t="str">
        <f>'[2]4학년'!H9</f>
        <v>박민규</v>
      </c>
      <c r="S28" s="505"/>
      <c r="T28" s="59" t="str">
        <f>'[2]4학년'!J9</f>
        <v>한진실</v>
      </c>
    </row>
    <row r="29" spans="1:20" ht="21" customHeight="1">
      <c r="A29" s="3"/>
      <c r="B29" s="44">
        <f>B28+(5/60/24)</f>
        <v>0.54861111111111105</v>
      </c>
      <c r="C29" s="60" t="str">
        <f>'[2]5학년'!K8</f>
        <v>난우)레스터</v>
      </c>
      <c r="D29" s="503" t="str">
        <f>'[2]5학년'!L8</f>
        <v>vs</v>
      </c>
      <c r="E29" s="61" t="str">
        <f>'[2]5학년'!M8</f>
        <v>유석)실버B</v>
      </c>
      <c r="F29" s="60" t="str">
        <f>'[2]5학년'!N8</f>
        <v>유석)실버A</v>
      </c>
      <c r="G29" s="503" t="str">
        <f>'[2]5학년'!O8</f>
        <v>vs</v>
      </c>
      <c r="H29" s="61" t="str">
        <f>'[2]5학년'!P8</f>
        <v>풋살)5학년</v>
      </c>
      <c r="I29" s="60" t="str">
        <f>'[2]5학년'!Q8</f>
        <v>상현)주니어</v>
      </c>
      <c r="J29" s="503" t="str">
        <f>'[2]5학년'!R8</f>
        <v>vs</v>
      </c>
      <c r="K29" s="61" t="str">
        <f>'[2]5학년'!S8</f>
        <v>보라매)헌쓰UTD</v>
      </c>
      <c r="L29" s="54" t="str">
        <f>'[2]4학년'!B10</f>
        <v>풋살)니모</v>
      </c>
      <c r="M29" s="501" t="str">
        <f>'[2]4학년'!C10</f>
        <v>vs</v>
      </c>
      <c r="N29" s="55" t="str">
        <f>'[2]4학년'!D10</f>
        <v>상현)에이스</v>
      </c>
      <c r="O29" s="54" t="str">
        <f>'[2]4학년'!E10</f>
        <v>보조)소년시대</v>
      </c>
      <c r="P29" s="501" t="str">
        <f>'[2]4학년'!F10</f>
        <v>vs</v>
      </c>
      <c r="Q29" s="55" t="str">
        <f>'[2]4학년'!G10</f>
        <v>상현)황금발FC(목)</v>
      </c>
      <c r="R29" s="54" t="str">
        <f>'[2]4학년'!H10</f>
        <v>상현)슈퍼히어로(화)</v>
      </c>
      <c r="S29" s="501" t="str">
        <f>'[2]4학년'!I10</f>
        <v>vs</v>
      </c>
      <c r="T29" s="56" t="str">
        <f>'[2]4학년'!J10</f>
        <v>유석)블랙</v>
      </c>
    </row>
    <row r="30" spans="1:20" ht="21" customHeight="1" thickBot="1">
      <c r="A30" s="4" t="s">
        <v>26</v>
      </c>
      <c r="B30" s="47">
        <f t="shared" si="0"/>
        <v>0.55902777777777768</v>
      </c>
      <c r="C30" s="63" t="str">
        <f>'[2]5학년'!K9</f>
        <v>박민규</v>
      </c>
      <c r="D30" s="504"/>
      <c r="E30" s="64" t="str">
        <f>'[2]5학년'!M9</f>
        <v>이정길</v>
      </c>
      <c r="F30" s="63" t="str">
        <f>'[2]5학년'!N9</f>
        <v>한진실</v>
      </c>
      <c r="G30" s="504"/>
      <c r="H30" s="64" t="str">
        <f>'[2]5학년'!P9</f>
        <v>김우현</v>
      </c>
      <c r="I30" s="63" t="str">
        <f>'[2]5학년'!Q9</f>
        <v>이철우</v>
      </c>
      <c r="J30" s="504"/>
      <c r="K30" s="64" t="str">
        <f>'[2]5학년'!S9</f>
        <v>김헌수</v>
      </c>
      <c r="L30" s="57" t="str">
        <f>'[2]4학년'!B11</f>
        <v>이용운</v>
      </c>
      <c r="M30" s="505"/>
      <c r="N30" s="58" t="str">
        <f>'[2]4학년'!D11</f>
        <v>김승희</v>
      </c>
      <c r="O30" s="57" t="str">
        <f>'[2]4학년'!E11</f>
        <v>김규호</v>
      </c>
      <c r="P30" s="505"/>
      <c r="Q30" s="58" t="str">
        <f>'[2]4학년'!G11</f>
        <v>이경식</v>
      </c>
      <c r="R30" s="57" t="str">
        <f>'[2]4학년'!H11</f>
        <v>이시훈</v>
      </c>
      <c r="S30" s="505"/>
      <c r="T30" s="59" t="str">
        <f>'[2]4학년'!J11</f>
        <v>한진실</v>
      </c>
    </row>
    <row r="31" spans="1:20" ht="21" customHeight="1">
      <c r="A31" s="3"/>
      <c r="B31" s="44">
        <f>B30+(5/60/24)</f>
        <v>0.56249999999999989</v>
      </c>
      <c r="C31" s="66" t="str">
        <f>'[2]5학년'!K10</f>
        <v>난우)레스터</v>
      </c>
      <c r="D31" s="503" t="str">
        <f>'[2]5학년'!L10</f>
        <v>vs</v>
      </c>
      <c r="E31" s="61" t="str">
        <f>'[2]5학년'!M10</f>
        <v>상현)주니어</v>
      </c>
      <c r="F31" s="60" t="str">
        <f>'[2]5학년'!N10</f>
        <v>유석)실버B</v>
      </c>
      <c r="G31" s="503" t="str">
        <f>'[2]5학년'!O10</f>
        <v>vs</v>
      </c>
      <c r="H31" s="61" t="str">
        <f>'[2]5학년'!P10</f>
        <v>유석)실버A</v>
      </c>
      <c r="I31" s="60" t="str">
        <f>'[2]5학년'!Q10</f>
        <v>풋살)5학년</v>
      </c>
      <c r="J31" s="503" t="str">
        <f>'[2]5학년'!R10</f>
        <v>vs</v>
      </c>
      <c r="K31" s="61" t="str">
        <f>'[2]5학년'!S10</f>
        <v>보라매)헌쓰UTD</v>
      </c>
      <c r="L31" s="54" t="str">
        <f>'[2]4학년'!B12</f>
        <v>돌산)호랑이</v>
      </c>
      <c r="M31" s="501" t="str">
        <f>'[2]4학년'!C12</f>
        <v>vs</v>
      </c>
      <c r="N31" s="55" t="str">
        <f>'[2]4학년'!D12</f>
        <v>풋살)FC</v>
      </c>
      <c r="O31" s="54" t="str">
        <f>'[2]4학년'!E12</f>
        <v>고척)헌쓰UTD</v>
      </c>
      <c r="P31" s="501" t="str">
        <f>'[2]4학년'!F12</f>
        <v>vs</v>
      </c>
      <c r="Q31" s="55" t="str">
        <f>'[2]4학년'!G12</f>
        <v>풋살)도리</v>
      </c>
      <c r="R31" s="62" t="str">
        <f>'[2]4학년'!H12</f>
        <v>풋살)드리블</v>
      </c>
      <c r="S31" s="501" t="str">
        <f>'[2]4학년'!I12</f>
        <v>vs</v>
      </c>
      <c r="T31" s="56" t="str">
        <f>'[2]4학년'!J12</f>
        <v>노들)챔피언</v>
      </c>
    </row>
    <row r="32" spans="1:20" ht="21" customHeight="1" thickBot="1">
      <c r="A32" s="4" t="s">
        <v>26</v>
      </c>
      <c r="B32" s="47">
        <f t="shared" si="0"/>
        <v>0.57291666666666652</v>
      </c>
      <c r="C32" s="67" t="str">
        <f>'[2]5학년'!K11</f>
        <v>박민규</v>
      </c>
      <c r="D32" s="504"/>
      <c r="E32" s="64" t="str">
        <f>'[2]5학년'!M11</f>
        <v>이철우</v>
      </c>
      <c r="F32" s="63" t="str">
        <f>'[2]5학년'!N11</f>
        <v>이정길</v>
      </c>
      <c r="G32" s="504"/>
      <c r="H32" s="64" t="str">
        <f>'[2]5학년'!P11</f>
        <v>한진실</v>
      </c>
      <c r="I32" s="63" t="str">
        <f>'[2]5학년'!Q11</f>
        <v>김우현</v>
      </c>
      <c r="J32" s="504"/>
      <c r="K32" s="64" t="str">
        <f>'[2]5학년'!S11</f>
        <v>김헌수</v>
      </c>
      <c r="L32" s="57" t="str">
        <f>'[2]4학년'!B13</f>
        <v>홍승표</v>
      </c>
      <c r="M32" s="505"/>
      <c r="N32" s="58" t="str">
        <f>'[2]4학년'!D13</f>
        <v>강기연</v>
      </c>
      <c r="O32" s="57" t="str">
        <f>'[2]4학년'!E13</f>
        <v>김헌수</v>
      </c>
      <c r="P32" s="505"/>
      <c r="Q32" s="58" t="str">
        <f>'[2]4학년'!G13</f>
        <v>이용운</v>
      </c>
      <c r="R32" s="65" t="str">
        <f>'[2]4학년'!H13</f>
        <v>이광수</v>
      </c>
      <c r="S32" s="505"/>
      <c r="T32" s="59" t="str">
        <f>'[2]4학년'!J13</f>
        <v>박민규</v>
      </c>
    </row>
    <row r="33" spans="1:20" ht="21" customHeight="1">
      <c r="A33" s="3"/>
      <c r="B33" s="44">
        <f>B32+(5/60/24)</f>
        <v>0.57638888888888873</v>
      </c>
      <c r="C33" s="66" t="str">
        <f>'[2]5학년'!N12</f>
        <v>조1위</v>
      </c>
      <c r="D33" s="503" t="str">
        <f>'[2]5학년'!O12</f>
        <v>vs</v>
      </c>
      <c r="E33" s="61" t="str">
        <f>'[2]5학년'!P12</f>
        <v>조4위</v>
      </c>
      <c r="F33" s="60" t="str">
        <f>'[2]5학년'!Q12</f>
        <v>조2위</v>
      </c>
      <c r="G33" s="503" t="str">
        <f>'[2]5학년'!R12</f>
        <v>vs</v>
      </c>
      <c r="H33" s="61" t="str">
        <f>'[2]5학년'!S12</f>
        <v>조3위</v>
      </c>
      <c r="I33" s="24"/>
      <c r="J33" s="470"/>
      <c r="K33" s="52"/>
      <c r="L33" s="54" t="str">
        <f>'[2]4학년'!B14</f>
        <v>A조 1위</v>
      </c>
      <c r="M33" s="501" t="str">
        <f>'[2]4학년'!C14</f>
        <v>vs</v>
      </c>
      <c r="N33" s="55" t="s">
        <v>42</v>
      </c>
      <c r="O33" s="54" t="str">
        <f>'[2]4학년'!E14</f>
        <v>B조 1위</v>
      </c>
      <c r="P33" s="501" t="str">
        <f>'[2]4학년'!F14</f>
        <v>vs</v>
      </c>
      <c r="Q33" s="55" t="str">
        <f>'[2]4학년'!G14</f>
        <v>C조 1위</v>
      </c>
      <c r="R33" s="24"/>
      <c r="S33" s="470"/>
      <c r="T33" s="26"/>
    </row>
    <row r="34" spans="1:20" ht="21" customHeight="1" thickBot="1">
      <c r="A34" s="4" t="s">
        <v>26</v>
      </c>
      <c r="B34" s="47">
        <f t="shared" si="0"/>
        <v>0.58680555555555536</v>
      </c>
      <c r="C34" s="67"/>
      <c r="D34" s="504"/>
      <c r="E34" s="64"/>
      <c r="F34" s="63"/>
      <c r="G34" s="504"/>
      <c r="H34" s="64"/>
      <c r="I34" s="50"/>
      <c r="J34" s="491"/>
      <c r="K34" s="53"/>
      <c r="L34" s="57"/>
      <c r="M34" s="505"/>
      <c r="N34" s="58"/>
      <c r="O34" s="57"/>
      <c r="P34" s="505"/>
      <c r="Q34" s="58"/>
      <c r="R34" s="50"/>
      <c r="S34" s="491"/>
      <c r="T34" s="27"/>
    </row>
    <row r="35" spans="1:20" ht="21" customHeight="1">
      <c r="A35" s="3"/>
      <c r="B35" s="44">
        <f>B34+(5/60/24)</f>
        <v>0.59027777777777757</v>
      </c>
      <c r="C35" s="68" t="s">
        <v>27</v>
      </c>
      <c r="D35" s="499" t="str">
        <f>'[2]5학년'!R14</f>
        <v>vs</v>
      </c>
      <c r="E35" s="69" t="s">
        <v>28</v>
      </c>
      <c r="F35" s="24"/>
      <c r="G35" s="470"/>
      <c r="H35" s="52"/>
      <c r="I35" s="54" t="str">
        <f>'[2]4학년'!B16</f>
        <v>4강 1경기 승자</v>
      </c>
      <c r="J35" s="501" t="str">
        <f>'[2]4학년'!C16</f>
        <v>vs</v>
      </c>
      <c r="K35" s="55" t="str">
        <f>'[2]4학년'!D16</f>
        <v>4강 2경기 승자</v>
      </c>
      <c r="L35" s="24"/>
      <c r="M35" s="470"/>
      <c r="N35" s="52"/>
      <c r="O35" s="24"/>
      <c r="P35" s="470"/>
      <c r="Q35" s="52"/>
      <c r="R35" s="24"/>
      <c r="S35" s="470"/>
      <c r="T35" s="26"/>
    </row>
    <row r="36" spans="1:20" ht="21" customHeight="1" thickBot="1">
      <c r="A36" s="4" t="s">
        <v>26</v>
      </c>
      <c r="B36" s="47">
        <f t="shared" si="0"/>
        <v>0.6006944444444442</v>
      </c>
      <c r="C36" s="68"/>
      <c r="D36" s="499"/>
      <c r="E36" s="69"/>
      <c r="F36" s="16"/>
      <c r="G36" s="500"/>
      <c r="H36" s="14"/>
      <c r="I36" s="70"/>
      <c r="J36" s="502"/>
      <c r="K36" s="71"/>
      <c r="L36" s="16"/>
      <c r="M36" s="500"/>
      <c r="N36" s="14"/>
      <c r="O36" s="16"/>
      <c r="P36" s="500"/>
      <c r="Q36" s="14"/>
      <c r="R36" s="16"/>
      <c r="S36" s="500"/>
      <c r="T36" s="15"/>
    </row>
    <row r="37" spans="1:20" ht="21" customHeight="1">
      <c r="A37" s="473" t="s">
        <v>29</v>
      </c>
      <c r="B37" s="474"/>
      <c r="C37" s="474"/>
      <c r="D37" s="474"/>
      <c r="E37" s="474"/>
      <c r="F37" s="474"/>
      <c r="G37" s="474"/>
      <c r="H37" s="474"/>
      <c r="I37" s="474"/>
      <c r="J37" s="474"/>
      <c r="K37" s="474"/>
      <c r="L37" s="474"/>
      <c r="M37" s="474"/>
      <c r="N37" s="474"/>
      <c r="O37" s="474"/>
      <c r="P37" s="474"/>
      <c r="Q37" s="474"/>
      <c r="R37" s="474"/>
      <c r="S37" s="474"/>
      <c r="T37" s="475"/>
    </row>
    <row r="38" spans="1:20" ht="21" customHeight="1" thickBot="1">
      <c r="A38" s="476"/>
      <c r="B38" s="477"/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477"/>
      <c r="P38" s="477"/>
      <c r="Q38" s="477"/>
      <c r="R38" s="477"/>
      <c r="S38" s="477"/>
      <c r="T38" s="478"/>
    </row>
    <row r="39" spans="1:20" s="2" customFormat="1" ht="27" customHeight="1" thickBot="1">
      <c r="A39" s="494" t="s">
        <v>1</v>
      </c>
      <c r="B39" s="495"/>
      <c r="C39" s="496" t="s">
        <v>2</v>
      </c>
      <c r="D39" s="497"/>
      <c r="E39" s="497"/>
      <c r="F39" s="497" t="s">
        <v>3</v>
      </c>
      <c r="G39" s="497"/>
      <c r="H39" s="497"/>
      <c r="I39" s="497" t="s">
        <v>4</v>
      </c>
      <c r="J39" s="497"/>
      <c r="K39" s="497"/>
      <c r="L39" s="497" t="s">
        <v>5</v>
      </c>
      <c r="M39" s="497"/>
      <c r="N39" s="498"/>
      <c r="O39" s="72"/>
      <c r="P39" s="72"/>
      <c r="Q39" s="72"/>
      <c r="R39" s="72"/>
      <c r="S39" s="72"/>
      <c r="T39" s="72"/>
    </row>
    <row r="40" spans="1:20" s="2" customFormat="1" ht="21" customHeight="1">
      <c r="A40" s="3"/>
      <c r="B40" s="84">
        <v>0.60763888888888895</v>
      </c>
      <c r="C40" s="73" t="str">
        <f>'[2]6학년'!B2</f>
        <v>영서)FC영서</v>
      </c>
      <c r="D40" s="492" t="str">
        <f>'[2]6학년'!C2</f>
        <v>vs</v>
      </c>
      <c r="E40" s="74" t="str">
        <f>'[2]6학년'!D2</f>
        <v>돌산)다크호스</v>
      </c>
      <c r="F40" s="75" t="str">
        <f>'[2]6학년'!E2</f>
        <v>신서)올스타즈</v>
      </c>
      <c r="G40" s="492" t="str">
        <f>'[2]6학년'!F2</f>
        <v>vs</v>
      </c>
      <c r="H40" s="74" t="str">
        <f>'[2]6학년'!G2</f>
        <v>돌산)victory</v>
      </c>
      <c r="I40" s="75" t="str">
        <f>'[2]6학년'!H2</f>
        <v>풋살)패스</v>
      </c>
      <c r="J40" s="492" t="str">
        <f>'[2]6학년'!I2</f>
        <v>vs</v>
      </c>
      <c r="K40" s="74" t="str">
        <f>'[2]6학년'!J2</f>
        <v>영락)셀로나</v>
      </c>
      <c r="L40" s="76" t="str">
        <f>[2]중학부!K2</f>
        <v>영락)투스</v>
      </c>
      <c r="M40" s="493" t="str">
        <f>[2]중학부!L2</f>
        <v>vs</v>
      </c>
      <c r="N40" s="77" t="str">
        <f>[2]중학부!M2</f>
        <v>대청)M</v>
      </c>
    </row>
    <row r="41" spans="1:20" s="2" customFormat="1" ht="21" customHeight="1" thickBot="1">
      <c r="A41" s="4" t="s">
        <v>26</v>
      </c>
      <c r="B41" s="78">
        <f>B40+(15/60/24)</f>
        <v>0.61805555555555558</v>
      </c>
      <c r="C41" s="79" t="str">
        <f>'[2]6학년'!B3</f>
        <v>지대근</v>
      </c>
      <c r="D41" s="490"/>
      <c r="E41" s="80" t="str">
        <f>'[2]6학년'!D3</f>
        <v>홍승표</v>
      </c>
      <c r="F41" s="81" t="str">
        <f>'[2]6학년'!E3</f>
        <v>이재화</v>
      </c>
      <c r="G41" s="490"/>
      <c r="H41" s="80" t="str">
        <f>'[2]6학년'!G3</f>
        <v>홍승표</v>
      </c>
      <c r="I41" s="81" t="str">
        <f>'[2]6학년'!H3</f>
        <v>이광수</v>
      </c>
      <c r="J41" s="490"/>
      <c r="K41" s="80" t="str">
        <f>'[2]6학년'!J3</f>
        <v>정다예</v>
      </c>
      <c r="L41" s="82" t="str">
        <f>[2]중학부!K3</f>
        <v>정다예</v>
      </c>
      <c r="M41" s="375"/>
      <c r="N41" s="83" t="str">
        <f>[2]중학부!M3</f>
        <v>조남성</v>
      </c>
    </row>
    <row r="42" spans="1:20" s="2" customFormat="1" ht="21" customHeight="1">
      <c r="A42" s="3"/>
      <c r="B42" s="84">
        <f>B41+(3/60/24)</f>
        <v>0.62013888888888891</v>
      </c>
      <c r="C42" s="85" t="str">
        <f>'[2]6학년'!B4</f>
        <v>유석)골드</v>
      </c>
      <c r="D42" s="489" t="str">
        <f>'[2]6학년'!C4</f>
        <v>vs</v>
      </c>
      <c r="E42" s="86" t="str">
        <f>'[2]6학년'!D4</f>
        <v>상현)폭스B</v>
      </c>
      <c r="F42" s="87" t="str">
        <f>'[2]6학년'!E4</f>
        <v>상현)폭스A</v>
      </c>
      <c r="G42" s="489" t="str">
        <f>'[2]6학년'!F4</f>
        <v>vs</v>
      </c>
      <c r="H42" s="86" t="str">
        <f>'[2]6학년'!G4</f>
        <v>풋살)씨져스</v>
      </c>
      <c r="I42" s="87" t="str">
        <f>'[2]6학년'!H4</f>
        <v>보조)해트트릭</v>
      </c>
      <c r="J42" s="489" t="str">
        <f>'[2]6학년'!I4</f>
        <v>vs</v>
      </c>
      <c r="K42" s="86" t="str">
        <f>'[2]6학년'!J4</f>
        <v>노들)</v>
      </c>
      <c r="L42" s="88" t="str">
        <f>[2]중학부!K4</f>
        <v>광운)중딩FC</v>
      </c>
      <c r="M42" s="374" t="str">
        <f>[2]중학부!L4</f>
        <v>vs</v>
      </c>
      <c r="N42" s="89" t="str">
        <f>[2]중학부!M4</f>
        <v>신서)밀란</v>
      </c>
    </row>
    <row r="43" spans="1:20" s="2" customFormat="1" ht="21" customHeight="1" thickBot="1">
      <c r="A43" s="4" t="s">
        <v>26</v>
      </c>
      <c r="B43" s="78">
        <f>B42+(15/60/24)</f>
        <v>0.63055555555555554</v>
      </c>
      <c r="C43" s="79" t="str">
        <f>'[2]6학년'!B5</f>
        <v>이정길</v>
      </c>
      <c r="D43" s="490"/>
      <c r="E43" s="80" t="str">
        <f>'[2]6학년'!D5</f>
        <v>안영환</v>
      </c>
      <c r="F43" s="81" t="str">
        <f>'[2]6학년'!E5</f>
        <v>안영환</v>
      </c>
      <c r="G43" s="490"/>
      <c r="H43" s="80" t="str">
        <f>'[2]6학년'!G5</f>
        <v>이광수</v>
      </c>
      <c r="I43" s="81" t="str">
        <f>'[2]6학년'!H5</f>
        <v>김민수</v>
      </c>
      <c r="J43" s="490"/>
      <c r="K43" s="80" t="str">
        <f>'[2]6학년'!J5</f>
        <v>박민규</v>
      </c>
      <c r="L43" s="82" t="str">
        <f>[2]중학부!K5</f>
        <v>우승연</v>
      </c>
      <c r="M43" s="375"/>
      <c r="N43" s="83" t="s">
        <v>69</v>
      </c>
    </row>
    <row r="44" spans="1:20" s="2" customFormat="1" ht="21" customHeight="1">
      <c r="A44" s="3"/>
      <c r="B44" s="84">
        <f>B43+(3/60/24)</f>
        <v>0.63263888888888886</v>
      </c>
      <c r="C44" s="85" t="str">
        <f>'[2]6학년'!B6</f>
        <v>영서)FC영서</v>
      </c>
      <c r="D44" s="489" t="str">
        <f>'[2]6학년'!C6</f>
        <v>vs</v>
      </c>
      <c r="E44" s="86" t="str">
        <f>'[2]6학년'!D6</f>
        <v>상현)폭스B</v>
      </c>
      <c r="F44" s="87" t="str">
        <f>'[2]6학년'!E6</f>
        <v>신서)올스타즈</v>
      </c>
      <c r="G44" s="489" t="str">
        <f>'[2]6학년'!F6</f>
        <v>vs</v>
      </c>
      <c r="H44" s="86" t="str">
        <f>'[2]6학년'!G6</f>
        <v>풋살)씨져스</v>
      </c>
      <c r="I44" s="87" t="str">
        <f>'[2]6학년'!H6</f>
        <v>풋살)패스</v>
      </c>
      <c r="J44" s="489" t="str">
        <f>'[2]6학년'!I6</f>
        <v>vs</v>
      </c>
      <c r="K44" s="86" t="str">
        <f>'[2]6학년'!J6</f>
        <v>노들)</v>
      </c>
      <c r="L44" s="88" t="str">
        <f>[2]중학부!K6</f>
        <v>영락)투스</v>
      </c>
      <c r="M44" s="374" t="str">
        <f>[2]중학부!L6</f>
        <v>vs</v>
      </c>
      <c r="N44" s="89" t="str">
        <f>[2]중학부!M6</f>
        <v>신서)밀란</v>
      </c>
    </row>
    <row r="45" spans="1:20" s="2" customFormat="1" ht="21" customHeight="1" thickBot="1">
      <c r="A45" s="4" t="s">
        <v>26</v>
      </c>
      <c r="B45" s="78">
        <f>B44+(15/60/24)</f>
        <v>0.64305555555555549</v>
      </c>
      <c r="C45" s="79" t="str">
        <f>'[2]6학년'!B7</f>
        <v>지대근</v>
      </c>
      <c r="D45" s="490"/>
      <c r="E45" s="80" t="str">
        <f>'[2]6학년'!D7</f>
        <v>안영환</v>
      </c>
      <c r="F45" s="81" t="str">
        <f>'[2]6학년'!E7</f>
        <v>이재화</v>
      </c>
      <c r="G45" s="490"/>
      <c r="H45" s="80" t="str">
        <f>'[2]6학년'!G7</f>
        <v>이광수</v>
      </c>
      <c r="I45" s="81" t="str">
        <f>'[2]6학년'!H7</f>
        <v>이광수</v>
      </c>
      <c r="J45" s="490"/>
      <c r="K45" s="80" t="str">
        <f>'[2]6학년'!J7</f>
        <v>박민규</v>
      </c>
      <c r="L45" s="82" t="str">
        <f>[2]중학부!K7</f>
        <v>정다예</v>
      </c>
      <c r="M45" s="375"/>
      <c r="N45" s="83" t="s">
        <v>68</v>
      </c>
    </row>
    <row r="46" spans="1:20" s="2" customFormat="1" ht="21" customHeight="1">
      <c r="A46" s="3"/>
      <c r="B46" s="84">
        <f>B45+(3/60/24)</f>
        <v>0.64513888888888882</v>
      </c>
      <c r="C46" s="85" t="str">
        <f>'[2]6학년'!B8</f>
        <v>돌산)다크호스</v>
      </c>
      <c r="D46" s="489" t="str">
        <f>'[2]6학년'!C8</f>
        <v>vs</v>
      </c>
      <c r="E46" s="86" t="str">
        <f>'[2]6학년'!D8</f>
        <v>유석)골드</v>
      </c>
      <c r="F46" s="90" t="str">
        <f>'[2]6학년'!E8</f>
        <v>돌산)victory</v>
      </c>
      <c r="G46" s="468" t="str">
        <f>'[2]6학년'!F8</f>
        <v>vs</v>
      </c>
      <c r="H46" s="91" t="str">
        <f>'[2]6학년'!G8</f>
        <v>상현)폭스A</v>
      </c>
      <c r="I46" s="87" t="str">
        <f>'[2]6학년'!H8</f>
        <v>영락)셀로나</v>
      </c>
      <c r="J46" s="489" t="str">
        <f>'[2]6학년'!I8</f>
        <v>vs</v>
      </c>
      <c r="K46" s="86" t="str">
        <f>'[2]6학년'!J8</f>
        <v>보조)해트트릭</v>
      </c>
      <c r="L46" s="88" t="str">
        <f>[2]중학부!K8</f>
        <v>대청)M</v>
      </c>
      <c r="M46" s="374" t="str">
        <f>[2]중학부!L8</f>
        <v>vs</v>
      </c>
      <c r="N46" s="89" t="str">
        <f>[2]중학부!M8</f>
        <v>광운)중딩FC</v>
      </c>
    </row>
    <row r="47" spans="1:20" s="2" customFormat="1" ht="21" customHeight="1" thickBot="1">
      <c r="A47" s="4" t="s">
        <v>26</v>
      </c>
      <c r="B47" s="78">
        <f>B46+(15/60/24)</f>
        <v>0.65555555555555545</v>
      </c>
      <c r="C47" s="79" t="str">
        <f>'[2]6학년'!B9</f>
        <v>홍승표</v>
      </c>
      <c r="D47" s="490"/>
      <c r="E47" s="80" t="str">
        <f>'[2]6학년'!D9</f>
        <v>이정길</v>
      </c>
      <c r="F47" s="90" t="str">
        <f>'[2]6학년'!E9</f>
        <v>홍승표</v>
      </c>
      <c r="G47" s="468"/>
      <c r="H47" s="91" t="str">
        <f>'[2]6학년'!G9</f>
        <v>안영환</v>
      </c>
      <c r="I47" s="81" t="str">
        <f>'[2]6학년'!H9</f>
        <v>정다예</v>
      </c>
      <c r="J47" s="490"/>
      <c r="K47" s="80" t="str">
        <f>'[2]6학년'!J9</f>
        <v>김민수</v>
      </c>
      <c r="L47" s="82" t="str">
        <f>[2]중학부!K9</f>
        <v>조남성</v>
      </c>
      <c r="M47" s="375"/>
      <c r="N47" s="83" t="str">
        <f>[2]중학부!M9</f>
        <v>우승연</v>
      </c>
    </row>
    <row r="48" spans="1:20" s="2" customFormat="1" ht="21" customHeight="1">
      <c r="A48" s="3"/>
      <c r="B48" s="84">
        <f>B47+(3/60/24)</f>
        <v>0.65763888888888877</v>
      </c>
      <c r="C48" s="85" t="str">
        <f>'[2]6학년'!B10</f>
        <v>영서)FC영서</v>
      </c>
      <c r="D48" s="489" t="str">
        <f>'[2]6학년'!C10</f>
        <v>vs</v>
      </c>
      <c r="E48" s="86" t="str">
        <f>'[2]6학년'!D10</f>
        <v>유석)골드</v>
      </c>
      <c r="F48" s="87" t="str">
        <f>'[2]6학년'!E10</f>
        <v>신서)올스타즈</v>
      </c>
      <c r="G48" s="489" t="str">
        <f>'[2]6학년'!F10</f>
        <v>vs</v>
      </c>
      <c r="H48" s="86" t="str">
        <f>'[2]6학년'!G10</f>
        <v>상현)폭스A</v>
      </c>
      <c r="I48" s="87" t="str">
        <f>'[2]6학년'!H10</f>
        <v>풋살)패스</v>
      </c>
      <c r="J48" s="489" t="str">
        <f>'[2]6학년'!I10</f>
        <v>vs</v>
      </c>
      <c r="K48" s="86" t="str">
        <f>'[2]6학년'!J10</f>
        <v>보조)해트트릭</v>
      </c>
      <c r="L48" s="88" t="str">
        <f>[2]중학부!K10</f>
        <v>영락)투스</v>
      </c>
      <c r="M48" s="374" t="str">
        <f>[2]중학부!L10</f>
        <v>vs</v>
      </c>
      <c r="N48" s="89" t="str">
        <f>[2]중학부!M10</f>
        <v>광운)중딩FC</v>
      </c>
    </row>
    <row r="49" spans="1:20" s="2" customFormat="1" ht="21" customHeight="1" thickBot="1">
      <c r="A49" s="4" t="s">
        <v>26</v>
      </c>
      <c r="B49" s="78">
        <f>B48+(15/60/24)</f>
        <v>0.6680555555555554</v>
      </c>
      <c r="C49" s="79" t="str">
        <f>'[2]6학년'!B11</f>
        <v>지대근</v>
      </c>
      <c r="D49" s="490"/>
      <c r="E49" s="80" t="str">
        <f>'[2]6학년'!D11</f>
        <v>이정길</v>
      </c>
      <c r="F49" s="81" t="str">
        <f>'[2]6학년'!E11</f>
        <v>이재화</v>
      </c>
      <c r="G49" s="490"/>
      <c r="H49" s="80" t="str">
        <f>'[2]6학년'!G11</f>
        <v>안영환</v>
      </c>
      <c r="I49" s="81" t="str">
        <f>'[2]6학년'!H11</f>
        <v>이광수</v>
      </c>
      <c r="J49" s="490"/>
      <c r="K49" s="80" t="str">
        <f>'[2]6학년'!J11</f>
        <v>김민수</v>
      </c>
      <c r="L49" s="82" t="str">
        <f>[2]중학부!K11</f>
        <v>정다예</v>
      </c>
      <c r="M49" s="375"/>
      <c r="N49" s="83" t="str">
        <f>[2]중학부!M11</f>
        <v>우승연</v>
      </c>
    </row>
    <row r="50" spans="1:20" s="2" customFormat="1" ht="21" customHeight="1">
      <c r="A50" s="3"/>
      <c r="B50" s="84">
        <f>B49+(3/60/24)</f>
        <v>0.67013888888888873</v>
      </c>
      <c r="C50" s="85" t="str">
        <f>'[2]6학년'!B12</f>
        <v>상현)폭스B</v>
      </c>
      <c r="D50" s="489" t="str">
        <f>'[2]6학년'!C12</f>
        <v>vs</v>
      </c>
      <c r="E50" s="92" t="str">
        <f>'[2]6학년'!D12</f>
        <v>돌산)다크호스</v>
      </c>
      <c r="F50" s="87" t="str">
        <f>'[2]6학년'!E12</f>
        <v>풋살)씨져스</v>
      </c>
      <c r="G50" s="489" t="str">
        <f>'[2]6학년'!F12</f>
        <v>vs</v>
      </c>
      <c r="H50" s="86" t="str">
        <f>'[2]6학년'!G12</f>
        <v>돌산)victory</v>
      </c>
      <c r="I50" s="87" t="str">
        <f>'[2]6학년'!H12</f>
        <v>노들)</v>
      </c>
      <c r="J50" s="489" t="str">
        <f>'[2]6학년'!I12</f>
        <v>vs</v>
      </c>
      <c r="K50" s="86" t="str">
        <f>'[2]6학년'!J12</f>
        <v>영락)셀로나</v>
      </c>
      <c r="L50" s="93" t="str">
        <f>[2]중학부!K12</f>
        <v>신서)밀란</v>
      </c>
      <c r="M50" s="374" t="str">
        <f>[2]중학부!L12</f>
        <v>vs</v>
      </c>
      <c r="N50" s="94" t="str">
        <f>[2]중학부!M12</f>
        <v>대청)M</v>
      </c>
    </row>
    <row r="51" spans="1:20" s="2" customFormat="1" ht="21" customHeight="1" thickBot="1">
      <c r="A51" s="4" t="s">
        <v>26</v>
      </c>
      <c r="B51" s="78">
        <f>B50+(15/60/24)</f>
        <v>0.68055555555555536</v>
      </c>
      <c r="C51" s="79" t="str">
        <f>'[2]6학년'!B13</f>
        <v>안영환</v>
      </c>
      <c r="D51" s="490"/>
      <c r="E51" s="95" t="str">
        <f>'[2]6학년'!D13</f>
        <v>홍승표</v>
      </c>
      <c r="F51" s="81" t="str">
        <f>'[2]6학년'!E13</f>
        <v>이광수</v>
      </c>
      <c r="G51" s="490"/>
      <c r="H51" s="80" t="str">
        <f>'[2]6학년'!G13</f>
        <v>홍승표</v>
      </c>
      <c r="I51" s="81" t="str">
        <f>'[2]6학년'!H13</f>
        <v>박민규</v>
      </c>
      <c r="J51" s="490"/>
      <c r="K51" s="80" t="str">
        <f>'[2]6학년'!J13</f>
        <v>정다예</v>
      </c>
      <c r="L51" s="93" t="s">
        <v>68</v>
      </c>
      <c r="M51" s="375"/>
      <c r="N51" s="94" t="str">
        <f>[2]중학부!M13</f>
        <v>조남성</v>
      </c>
    </row>
    <row r="52" spans="1:20" s="2" customFormat="1" ht="21" customHeight="1">
      <c r="A52" s="3"/>
      <c r="B52" s="84">
        <f>B51+(5/60/24)</f>
        <v>0.68402777777777757</v>
      </c>
      <c r="C52" s="85" t="str">
        <f>'[2]6학년'!B14</f>
        <v>A조 1위</v>
      </c>
      <c r="D52" s="489" t="str">
        <f>'[2]6학년'!C14</f>
        <v>vs</v>
      </c>
      <c r="E52" s="92" t="str">
        <f>'[2]6학년'!D14</f>
        <v>C조 2위</v>
      </c>
      <c r="F52" s="87" t="str">
        <f>'[2]6학년'!E14</f>
        <v>B조 1위</v>
      </c>
      <c r="G52" s="489" t="str">
        <f>'[2]6학년'!F14</f>
        <v>vs</v>
      </c>
      <c r="H52" s="86" t="str">
        <f>'[2]6학년'!G14</f>
        <v>3위 중 1위</v>
      </c>
      <c r="I52" s="96" t="str">
        <f>'[2]6학년'!H14</f>
        <v>C조 1위</v>
      </c>
      <c r="J52" s="468" t="str">
        <f>'[2]6학년'!I14</f>
        <v>vs</v>
      </c>
      <c r="K52" s="91" t="str">
        <f>'[2]6학년'!J14</f>
        <v>3위 중 2위</v>
      </c>
      <c r="L52" s="87" t="str">
        <f>'[2]6학년'!K14</f>
        <v>A조 2위</v>
      </c>
      <c r="M52" s="489" t="str">
        <f>'[2]6학년'!L14</f>
        <v>vs</v>
      </c>
      <c r="N52" s="97" t="str">
        <f>'[2]6학년'!M14</f>
        <v>B조 2위</v>
      </c>
    </row>
    <row r="53" spans="1:20" s="2" customFormat="1" ht="21" customHeight="1" thickBot="1">
      <c r="A53" s="4" t="s">
        <v>26</v>
      </c>
      <c r="B53" s="78">
        <f>B52+(15/60/24)</f>
        <v>0.6944444444444442</v>
      </c>
      <c r="C53" s="79"/>
      <c r="D53" s="490"/>
      <c r="E53" s="95"/>
      <c r="F53" s="81"/>
      <c r="G53" s="490"/>
      <c r="H53" s="80"/>
      <c r="I53" s="96"/>
      <c r="J53" s="468"/>
      <c r="K53" s="91"/>
      <c r="L53" s="81"/>
      <c r="M53" s="490"/>
      <c r="N53" s="98"/>
    </row>
    <row r="54" spans="1:20" s="2" customFormat="1" ht="21" customHeight="1">
      <c r="A54" s="3"/>
      <c r="B54" s="84">
        <f>B53+(5/60/24)</f>
        <v>0.69791666666666641</v>
      </c>
      <c r="C54" s="85" t="str">
        <f>'[2]6학년'!B16</f>
        <v>8강 1경기 승자</v>
      </c>
      <c r="D54" s="489" t="str">
        <f>'[2]6학년'!C16</f>
        <v>vs</v>
      </c>
      <c r="E54" s="92" t="str">
        <f>'[2]6학년'!D16</f>
        <v>8강 2경기 승자</v>
      </c>
      <c r="F54" s="87" t="str">
        <f>'[2]6학년'!E16</f>
        <v>8강 3경기 승자</v>
      </c>
      <c r="G54" s="489" t="str">
        <f>'[2]6학년'!F16</f>
        <v>vs</v>
      </c>
      <c r="H54" s="86" t="str">
        <f>'[2]6학년'!G16</f>
        <v>8강 4경기 승자</v>
      </c>
      <c r="I54" s="24"/>
      <c r="J54" s="470"/>
      <c r="K54" s="52"/>
      <c r="L54" s="99" t="s">
        <v>30</v>
      </c>
      <c r="M54" s="374" t="s">
        <v>31</v>
      </c>
      <c r="N54" s="89"/>
    </row>
    <row r="55" spans="1:20" s="2" customFormat="1" ht="21" customHeight="1" thickBot="1">
      <c r="A55" s="4" t="s">
        <v>26</v>
      </c>
      <c r="B55" s="78">
        <f>B54+(15/60/24)</f>
        <v>0.70833333333333304</v>
      </c>
      <c r="C55" s="79"/>
      <c r="D55" s="490"/>
      <c r="E55" s="95"/>
      <c r="F55" s="81"/>
      <c r="G55" s="490"/>
      <c r="H55" s="80"/>
      <c r="I55" s="50"/>
      <c r="J55" s="491"/>
      <c r="K55" s="53"/>
      <c r="L55" s="100" t="s">
        <v>32</v>
      </c>
      <c r="M55" s="375"/>
      <c r="N55" s="83" t="s">
        <v>33</v>
      </c>
    </row>
    <row r="56" spans="1:20" s="2" customFormat="1" ht="21" customHeight="1">
      <c r="A56" s="3"/>
      <c r="B56" s="84">
        <f>B55+(5/60/24)</f>
        <v>0.71180555555555525</v>
      </c>
      <c r="C56" s="101" t="str">
        <f>'[2]6학년'!B18</f>
        <v>4강 1경기 승자</v>
      </c>
      <c r="D56" s="468" t="str">
        <f>'[2]6학년'!C18</f>
        <v>vs</v>
      </c>
      <c r="E56" s="91" t="str">
        <f>'[2]6학년'!D18</f>
        <v>4강 2경기 승자</v>
      </c>
      <c r="F56" s="24"/>
      <c r="G56" s="470"/>
      <c r="H56" s="52"/>
      <c r="I56" s="24"/>
      <c r="J56" s="470"/>
      <c r="K56" s="25"/>
      <c r="L56" s="99" t="s">
        <v>34</v>
      </c>
      <c r="M56" s="374" t="s">
        <v>31</v>
      </c>
      <c r="N56" s="89"/>
    </row>
    <row r="57" spans="1:20" s="2" customFormat="1" ht="21" customHeight="1" thickBot="1">
      <c r="A57" s="102" t="s">
        <v>26</v>
      </c>
      <c r="B57" s="78">
        <f>B56+(15/60/24)</f>
        <v>0.72222222222222188</v>
      </c>
      <c r="C57" s="103"/>
      <c r="D57" s="469"/>
      <c r="E57" s="104"/>
      <c r="F57" s="19"/>
      <c r="G57" s="471"/>
      <c r="H57" s="17"/>
      <c r="I57" s="19"/>
      <c r="J57" s="471"/>
      <c r="K57" s="18"/>
      <c r="L57" s="105" t="s">
        <v>35</v>
      </c>
      <c r="M57" s="472"/>
      <c r="N57" s="106" t="s">
        <v>33</v>
      </c>
    </row>
    <row r="58" spans="1:20" ht="21" customHeight="1">
      <c r="A58" s="473" t="s">
        <v>36</v>
      </c>
      <c r="B58" s="474"/>
      <c r="C58" s="474"/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475"/>
    </row>
    <row r="59" spans="1:20" ht="21" customHeight="1" thickBot="1">
      <c r="A59" s="476"/>
      <c r="B59" s="477"/>
      <c r="C59" s="477"/>
      <c r="D59" s="477"/>
      <c r="E59" s="477"/>
      <c r="F59" s="477"/>
      <c r="G59" s="477"/>
      <c r="H59" s="477"/>
      <c r="I59" s="477"/>
      <c r="J59" s="477"/>
      <c r="K59" s="477"/>
      <c r="L59" s="477"/>
      <c r="M59" s="477"/>
      <c r="N59" s="478"/>
    </row>
    <row r="60" spans="1:20" ht="19.8" thickBot="1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ht="18" customHeight="1" thickTop="1">
      <c r="B61" s="479" t="s">
        <v>37</v>
      </c>
      <c r="C61" s="479"/>
      <c r="D61" s="479"/>
      <c r="E61" s="481" t="s">
        <v>38</v>
      </c>
      <c r="F61" s="481"/>
      <c r="G61" s="481"/>
      <c r="H61" s="483" t="s">
        <v>39</v>
      </c>
      <c r="I61" s="483"/>
      <c r="J61" s="483"/>
      <c r="K61" s="485" t="s">
        <v>40</v>
      </c>
      <c r="L61" s="485"/>
      <c r="M61" s="485"/>
      <c r="N61" s="487" t="s">
        <v>41</v>
      </c>
      <c r="O61" s="487"/>
      <c r="P61" s="487"/>
    </row>
    <row r="62" spans="1:20" ht="18" customHeight="1" thickBot="1">
      <c r="B62" s="480"/>
      <c r="C62" s="480"/>
      <c r="D62" s="480"/>
      <c r="E62" s="482"/>
      <c r="F62" s="482"/>
      <c r="G62" s="482"/>
      <c r="H62" s="484"/>
      <c r="I62" s="484"/>
      <c r="J62" s="484"/>
      <c r="K62" s="486"/>
      <c r="L62" s="486"/>
      <c r="M62" s="486"/>
      <c r="N62" s="488"/>
      <c r="O62" s="488"/>
      <c r="P62" s="488"/>
    </row>
    <row r="63" spans="1:20" ht="18" thickTop="1"/>
  </sheetData>
  <mergeCells count="156">
    <mergeCell ref="B1:T1"/>
    <mergeCell ref="A2:B2"/>
    <mergeCell ref="C2:E2"/>
    <mergeCell ref="F2:H2"/>
    <mergeCell ref="I2:K2"/>
    <mergeCell ref="L2:N2"/>
    <mergeCell ref="O2:Q2"/>
    <mergeCell ref="R2:T2"/>
    <mergeCell ref="D5:D6"/>
    <mergeCell ref="G5:G6"/>
    <mergeCell ref="J5:J6"/>
    <mergeCell ref="M5:M6"/>
    <mergeCell ref="P5:P6"/>
    <mergeCell ref="S5:S6"/>
    <mergeCell ref="D3:D4"/>
    <mergeCell ref="G3:G4"/>
    <mergeCell ref="J3:J4"/>
    <mergeCell ref="M3:M4"/>
    <mergeCell ref="P3:P4"/>
    <mergeCell ref="S3:S4"/>
    <mergeCell ref="D9:D10"/>
    <mergeCell ref="G9:G10"/>
    <mergeCell ref="J9:J10"/>
    <mergeCell ref="M9:M10"/>
    <mergeCell ref="P9:P10"/>
    <mergeCell ref="S9:S10"/>
    <mergeCell ref="D7:D8"/>
    <mergeCell ref="G7:G8"/>
    <mergeCell ref="J7:J8"/>
    <mergeCell ref="M7:M8"/>
    <mergeCell ref="P7:P8"/>
    <mergeCell ref="S7:S8"/>
    <mergeCell ref="D13:D14"/>
    <mergeCell ref="G13:G14"/>
    <mergeCell ref="J13:J14"/>
    <mergeCell ref="M13:M14"/>
    <mergeCell ref="P13:P14"/>
    <mergeCell ref="S13:S14"/>
    <mergeCell ref="D11:D12"/>
    <mergeCell ref="G11:G12"/>
    <mergeCell ref="J11:J12"/>
    <mergeCell ref="M11:M12"/>
    <mergeCell ref="P11:P12"/>
    <mergeCell ref="S11:S12"/>
    <mergeCell ref="D15:D16"/>
    <mergeCell ref="G15:G16"/>
    <mergeCell ref="J15:J16"/>
    <mergeCell ref="M15:M16"/>
    <mergeCell ref="P15:P16"/>
    <mergeCell ref="S15:S16"/>
    <mergeCell ref="D21:D22"/>
    <mergeCell ref="G21:G22"/>
    <mergeCell ref="J21:J22"/>
    <mergeCell ref="M21:M22"/>
    <mergeCell ref="P21:P22"/>
    <mergeCell ref="S21:S22"/>
    <mergeCell ref="D17:D18"/>
    <mergeCell ref="G17:G18"/>
    <mergeCell ref="J17:J18"/>
    <mergeCell ref="M17:M18"/>
    <mergeCell ref="P17:P18"/>
    <mergeCell ref="D19:D20"/>
    <mergeCell ref="G19:G20"/>
    <mergeCell ref="J19:J20"/>
    <mergeCell ref="M19:M20"/>
    <mergeCell ref="P19:P20"/>
    <mergeCell ref="D25:D26"/>
    <mergeCell ref="G25:G26"/>
    <mergeCell ref="J25:J26"/>
    <mergeCell ref="M25:M26"/>
    <mergeCell ref="P25:P26"/>
    <mergeCell ref="S25:S26"/>
    <mergeCell ref="D23:D24"/>
    <mergeCell ref="G23:G24"/>
    <mergeCell ref="J23:J24"/>
    <mergeCell ref="M23:M24"/>
    <mergeCell ref="P23:P24"/>
    <mergeCell ref="S23:S24"/>
    <mergeCell ref="D29:D30"/>
    <mergeCell ref="G29:G30"/>
    <mergeCell ref="J29:J30"/>
    <mergeCell ref="M29:M30"/>
    <mergeCell ref="P29:P30"/>
    <mergeCell ref="S29:S30"/>
    <mergeCell ref="D27:D28"/>
    <mergeCell ref="G27:G28"/>
    <mergeCell ref="J27:J28"/>
    <mergeCell ref="M27:M28"/>
    <mergeCell ref="P27:P28"/>
    <mergeCell ref="S27:S28"/>
    <mergeCell ref="D33:D34"/>
    <mergeCell ref="G33:G34"/>
    <mergeCell ref="J33:J34"/>
    <mergeCell ref="M33:M34"/>
    <mergeCell ref="P33:P34"/>
    <mergeCell ref="S33:S34"/>
    <mergeCell ref="D31:D32"/>
    <mergeCell ref="G31:G32"/>
    <mergeCell ref="J31:J32"/>
    <mergeCell ref="M31:M32"/>
    <mergeCell ref="P31:P32"/>
    <mergeCell ref="S31:S32"/>
    <mergeCell ref="A37:T38"/>
    <mergeCell ref="A39:B39"/>
    <mergeCell ref="C39:E39"/>
    <mergeCell ref="F39:H39"/>
    <mergeCell ref="I39:K39"/>
    <mergeCell ref="L39:N39"/>
    <mergeCell ref="D35:D36"/>
    <mergeCell ref="G35:G36"/>
    <mergeCell ref="J35:J36"/>
    <mergeCell ref="M35:M36"/>
    <mergeCell ref="P35:P36"/>
    <mergeCell ref="S35:S36"/>
    <mergeCell ref="D44:D45"/>
    <mergeCell ref="G44:G45"/>
    <mergeCell ref="J44:J45"/>
    <mergeCell ref="M44:M45"/>
    <mergeCell ref="D46:D47"/>
    <mergeCell ref="G46:G47"/>
    <mergeCell ref="J46:J47"/>
    <mergeCell ref="M46:M47"/>
    <mergeCell ref="D40:D41"/>
    <mergeCell ref="G40:G41"/>
    <mergeCell ref="J40:J41"/>
    <mergeCell ref="M40:M41"/>
    <mergeCell ref="D42:D43"/>
    <mergeCell ref="G42:G43"/>
    <mergeCell ref="J42:J43"/>
    <mergeCell ref="M42:M43"/>
    <mergeCell ref="D52:D53"/>
    <mergeCell ref="G52:G53"/>
    <mergeCell ref="J52:J53"/>
    <mergeCell ref="M52:M53"/>
    <mergeCell ref="D54:D55"/>
    <mergeCell ref="G54:G55"/>
    <mergeCell ref="J54:J55"/>
    <mergeCell ref="M54:M55"/>
    <mergeCell ref="D48:D49"/>
    <mergeCell ref="G48:G49"/>
    <mergeCell ref="J48:J49"/>
    <mergeCell ref="M48:M49"/>
    <mergeCell ref="D50:D51"/>
    <mergeCell ref="G50:G51"/>
    <mergeCell ref="J50:J51"/>
    <mergeCell ref="M50:M51"/>
    <mergeCell ref="D56:D57"/>
    <mergeCell ref="G56:G57"/>
    <mergeCell ref="J56:J57"/>
    <mergeCell ref="M56:M57"/>
    <mergeCell ref="A58:N59"/>
    <mergeCell ref="B61:D62"/>
    <mergeCell ref="E61:G62"/>
    <mergeCell ref="H61:J62"/>
    <mergeCell ref="K61:M62"/>
    <mergeCell ref="N61:P62"/>
  </mergeCells>
  <phoneticPr fontId="2" type="noConversion"/>
  <pageMargins left="0.25" right="0.25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2</vt:i4>
      </vt:variant>
    </vt:vector>
  </HeadingPairs>
  <TitlesOfParts>
    <vt:vector size="9" baseType="lpstr">
      <vt:lpstr>프로반_출전팀리스트</vt:lpstr>
      <vt:lpstr>왕중왕전_출전팀리스트</vt:lpstr>
      <vt:lpstr>11.4(일)최종대진표</vt:lpstr>
      <vt:lpstr>Sheet1</vt:lpstr>
      <vt:lpstr>3학년</vt:lpstr>
      <vt:lpstr>10.22_서부_1일차</vt:lpstr>
      <vt:lpstr>10.23_서부_2일차</vt:lpstr>
      <vt:lpstr>왕중왕전_출전팀리스트!Print_Area</vt:lpstr>
      <vt:lpstr>프로반_출전팀리스트!Print_Area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jhlee</cp:lastModifiedBy>
  <cp:lastPrinted>2018-11-01T06:00:33Z</cp:lastPrinted>
  <dcterms:created xsi:type="dcterms:W3CDTF">2016-10-17T01:13:00Z</dcterms:created>
  <dcterms:modified xsi:type="dcterms:W3CDTF">2018-11-02T01:22:03Z</dcterms:modified>
</cp:coreProperties>
</file>